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29" i="2" l="1"/>
  <c r="Y317" i="2"/>
  <c r="Y315" i="2"/>
  <c r="E70" i="2" l="1"/>
  <c r="F70" i="2"/>
  <c r="X70" i="2"/>
  <c r="W29" i="2"/>
  <c r="F29" i="2"/>
  <c r="E31" i="2" l="1"/>
  <c r="F31" i="2"/>
  <c r="Y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34" i="2"/>
  <c r="E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W74" i="2"/>
  <c r="AR29" i="2" l="1"/>
  <c r="Z29" i="2" s="1"/>
  <c r="Z34" i="2"/>
  <c r="Y70" i="2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<sst xmlns="http://schemas.openxmlformats.org/spreadsheetml/2006/main" count="5279" uniqueCount="631">
  <si>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</si>
  <si>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</si>
  <si>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</si>
  <si>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</si>
  <si>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</si>
  <si>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</si>
  <si>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</si>
  <si>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</si>
  <si>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</si>
  <si>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</si>
  <si>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</si>
  <si>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</si>
  <si>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</si>
  <si>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</si>
  <si>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</si>
  <si>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</si>
  <si>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</si>
  <si>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</si>
  <si>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</si>
  <si>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</si>
  <si>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</si>
  <si>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</si>
  <si>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</si>
  <si>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</si>
  <si>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</si>
  <si>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</si>
  <si>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</si>
  <si>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</si>
  <si>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</si>
  <si>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</si>
  <si>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</si>
  <si>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</si>
  <si>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</si>
  <si>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</si>
  <si>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</si>
  <si>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</si>
  <si>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</si>
  <si>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</si>
  <si>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</si>
  <si>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</si>
  <si>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</si>
  <si>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</si>
  <si>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</si>
  <si>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</si>
  <si>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</si>
  <si>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</si>
  <si>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</si>
  <si>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</si>
  <si>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</si>
  <si>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</si>
  <si>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</si>
  <si>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</si>
  <si>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</si>
  <si>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</si>
  <si>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</si>
  <si>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</si>
  <si>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</si>
  <si>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</si>
  <si>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</si>
  <si>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</si>
  <si>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</si>
  <si>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</si>
  <si>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</si>
  <si>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</si>
  <si>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</si>
  <si>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</si>
  <si>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</si>
  <si>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</si>
  <si>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</si>
  <si>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</si>
  <si>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</si>
  <si>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</si>
  <si>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</si>
  <si>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</si>
  <si>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</si>
  <si>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</si>
  <si>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</si>
  <si>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</si>
  <si>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</si>
  <si>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</si>
  <si>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</si>
  <si>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</si>
  <si>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</si>
  <si>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</si>
  <si>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</si>
  <si>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</si>
  <si>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</si>
  <si>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</si>
  <si>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</si>
  <si>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</si>
  <si>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</si>
  <si>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</si>
  <si>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</si>
  <si>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</si>
  <si>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</si>
  <si>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</si>
  <si>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</si>
  <si>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</si>
  <si>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</si>
  <si>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</si>
  <si>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</si>
  <si>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</si>
  <si>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</si>
  <si>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</si>
  <si>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</si>
  <si>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</si>
  <si>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</si>
  <si>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</si>
  <si>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</si>
  <si>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</si>
  <si>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</si>
  <si>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</si>
  <si>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</si>
  <si>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</si>
  <si>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</si>
  <si>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</si>
  <si>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</si>
  <si>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</si>
  <si>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</si>
  <si>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</si>
  <si>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</si>
  <si>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</si>
  <si>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</si>
  <si>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</si>
  <si>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</si>
  <si>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</si>
  <si>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</si>
  <si>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</si>
  <si>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</si>
  <si>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</si>
  <si>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</si>
  <si>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</si>
  <si>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</si>
  <si>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</si>
  <si>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</si>
  <si>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</si>
  <si>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</si>
  <si>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</si>
  <si>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</si>
  <si>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</si>
  <si>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</si>
  <si>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</si>
  <si>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</si>
  <si>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</si>
  <si>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</si>
  <si>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</si>
  <si>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</si>
  <si>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</si>
  <si>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</si>
  <si>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</si>
  <si>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</si>
  <si>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</si>
  <si>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</si>
  <si>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</si>
  <si>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</si>
  <si>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</si>
  <si>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</si>
  <si>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</si>
  <si>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</si>
  <si>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</si>
  <si>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</si>
  <si>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</si>
  <si>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</si>
  <si>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</si>
  <si>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</si>
  <si>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</si>
  <si>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</si>
  <si>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</si>
  <si>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</si>
  <si>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</si>
  <si>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</si>
  <si>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</si>
  <si>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</si>
  <si>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</si>
  <si>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</si>
  <si>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</si>
  <si>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</si>
  <si>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</si>
  <si>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</si>
  <si>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</si>
  <si>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</si>
  <si>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</si>
  <si>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</si>
  <si>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</si>
  <si>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</si>
  <si>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</si>
  <si>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</si>
  <si>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</si>
  <si>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</si>
  <si>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</si>
  <si>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</si>
  <si>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</si>
  <si>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</si>
  <si>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</si>
  <si>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</si>
  <si>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</si>
  <si>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</si>
  <si>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</si>
  <si>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</si>
  <si>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</si>
  <si>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</si>
  <si>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</si>
  <si>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</si>
  <si>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</si>
  <si>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</si>
  <si>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</si>
  <si>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</si>
  <si>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</si>
  <si>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</si>
  <si>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</si>
  <si>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</si>
  <si>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</si>
  <si>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</si>
  <si>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</si>
  <si>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</si>
  <si>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</si>
  <si>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</si>
  <si>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</si>
  <si>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</si>
  <si>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</si>
  <si>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</si>
  <si>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</si>
  <si>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</si>
  <si>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</si>
  <si>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</si>
  <si>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</si>
  <si>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</si>
  <si>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</si>
  <si>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</si>
  <si>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</si>
  <si>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</si>
  <si>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</si>
  <si>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</si>
  <si>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</si>
  <si>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</si>
  <si>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</si>
  <si>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</si>
  <si>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</si>
  <si>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</si>
  <si>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</si>
  <si>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</si>
  <si>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</si>
  <si>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</si>
  <si>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</si>
  <si>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</si>
  <si>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</si>
  <si>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</si>
  <si>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</si>
  <si>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</si>
  <si>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</si>
  <si>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</si>
  <si>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</si>
  <si>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</si>
  <si>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</si>
  <si>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</si>
  <si>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</si>
  <si>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</si>
  <si>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</si>
  <si>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</si>
  <si>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</si>
  <si>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</si>
  <si>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</si>
  <si>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</si>
  <si>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</si>
  <si>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</si>
  <si>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</si>
  <si>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</si>
  <si>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</si>
  <si>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</si>
  <si>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</si>
  <si>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</si>
  <si>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</si>
  <si>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</si>
  <si>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</si>
  <si>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</si>
  <si>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</si>
  <si>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</si>
  <si>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</si>
  <si>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</si>
  <si>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</si>
  <si>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</si>
  <si>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</si>
  <si>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</si>
  <si>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</si>
  <si>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</si>
  <si>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</si>
  <si>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</si>
  <si>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</si>
  <si>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</si>
  <si>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</si>
  <si>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</si>
  <si>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</si>
  <si>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</si>
  <si>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</si>
  <si>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</si>
  <si>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</si>
  <si>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</si>
  <si>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</si>
  <si>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</si>
  <si>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</si>
  <si>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</si>
  <si>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</si>
  <si>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</si>
  <si>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</si>
  <si>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</si>
  <si>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</si>
  <si>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</si>
  <si>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</si>
  <si>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</si>
  <si>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</si>
  <si>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</si>
  <si>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</si>
  <si>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</si>
  <si>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</si>
  <si>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</si>
  <si>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</si>
  <si>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</si>
  <si>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</si>
  <si>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</si>
  <si>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</si>
  <si>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</si>
  <si>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</si>
  <si>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</si>
  <si>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</si>
  <si>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</si>
  <si>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</si>
  <si>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</si>
  <si>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</si>
  <si>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</si>
  <si>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</si>
  <si>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</si>
  <si>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</si>
  <si>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</si>
  <si>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</si>
  <si>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</si>
  <si>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</si>
  <si>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</si>
  <si>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</si>
  <si>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</si>
  <si>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</si>
  <si>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</si>
  <si>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</si>
  <si>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</si>
  <si>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</si>
  <si>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</si>
  <si>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</si>
  <si>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</si>
  <si>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</si>
  <si>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</si>
  <si>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</si>
  <si>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</si>
  <si>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</si>
  <si>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</si>
  <si>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</si>
  <si>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</si>
  <si>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</si>
  <si>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</si>
  <si>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</si>
  <si>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</si>
  <si>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</si>
  <si>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</si>
  <si>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</si>
  <si>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</si>
  <si>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</si>
  <si>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</si>
  <si>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</si>
  <si>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</si>
  <si>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</si>
  <si>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</si>
  <si>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</si>
  <si>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</si>
  <si>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</si>
  <si>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</si>
  <si>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</si>
  <si>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</si>
  <si>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</si>
  <si>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</si>
  <si>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</si>
  <si>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</si>
  <si>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</si>
  <si>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</si>
  <si>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</si>
  <si>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</si>
  <si>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</si>
  <si>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</si>
  <si>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</si>
  <si>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</si>
  <si>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</si>
  <si>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</si>
  <si>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</si>
  <si>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</si>
  <si>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</si>
  <si>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</si>
  <si>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</si>
  <si>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</si>
  <si>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</si>
  <si>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</si>
  <si>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</si>
  <si>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</si>
  <si>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</si>
  <si>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</si>
  <si>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</si>
  <si>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</si>
  <si>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</si>
  <si>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</si>
  <si>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</si>
  <si>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</si>
  <si>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</si>
  <si>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</si>
  <si>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</si>
  <si>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</si>
  <si>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</si>
  <si>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</si>
  <si>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</si>
  <si>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</si>
  <si>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</si>
  <si>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</si>
  <si>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</si>
  <si>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</si>
  <si>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</si>
  <si>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</si>
  <si>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</si>
  <si>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</si>
  <si>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</si>
  <si>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</si>
  <si>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</si>
  <si>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</si>
  <si>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</si>
  <si>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</si>
  <si>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</si>
  <si>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</si>
  <si>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</si>
  <si>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</si>
  <si>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</si>
  <si>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</si>
  <si>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</si>
  <si>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</si>
  <si>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</si>
  <si>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</si>
  <si>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</si>
  <si>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</si>
  <si>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</si>
  <si>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</si>
  <si>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</si>
  <si>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</si>
  <si>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</si>
  <si>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</si>
  <si>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</si>
  <si>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</si>
  <si>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</si>
  <si>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</si>
  <si>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</si>
  <si>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</si>
  <si>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</si>
  <si>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</si>
  <si>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</si>
  <si>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</si>
  <si>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</si>
  <si>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</si>
  <si>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</si>
  <si>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</si>
  <si>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</si>
  <si>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</si>
  <si>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</si>
  <si>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</si>
  <si>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</si>
  <si>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</si>
  <si>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</si>
  <si>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</si>
  <si>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</si>
  <si>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</si>
  <si>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</si>
  <si>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</si>
  <si>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</si>
  <si>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</si>
  <si>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</si>
  <si>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</si>
  <si>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</si>
  <si>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</si>
  <si>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</si>
  <si>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</si>
  <si>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</si>
  <si>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</si>
  <si>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</si>
  <si>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</si>
  <si>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</si>
  <si>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</si>
  <si>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</si>
  <si>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</si>
  <si>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</si>
  <si>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</si>
  <si>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</si>
  <si>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</si>
  <si>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</si>
  <si>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</si>
  <si>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</si>
  <si>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</si>
  <si>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</si>
  <si>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</si>
  <si>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</si>
  <si>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</si>
  <si>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</si>
  <si>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</si>
  <si>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</si>
  <si>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</si>
  <si>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</si>
  <si>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</si>
  <si>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</si>
  <si>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</si>
  <si>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</si>
  <si>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</si>
  <si>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</si>
  <si>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</si>
  <si>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</si>
  <si>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</si>
  <si>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</si>
  <si>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</si>
  <si>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</si>
  <si>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</si>
  <si>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</si>
  <si>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</si>
  <si>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</si>
  <si>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</si>
  <si>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</si>
  <si>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</si>
  <si>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</si>
  <si>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</si>
  <si>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</si>
  <si>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</si>
  <si>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</si>
  <si>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</si>
  <si>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</si>
  <si>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</si>
  <si>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</si>
  <si>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</si>
  <si>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</si>
  <si>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</si>
  <si>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</si>
  <si>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</si>
  <si>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</si>
  <si>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</si>
  <si>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</si>
  <si>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</si>
  <si>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</si>
  <si>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</si>
  <si>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</si>
  <si>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</si>
  <si>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</si>
  <si>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</si>
  <si>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</si>
  <si>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</si>
  <si>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</si>
  <si>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</si>
  <si>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</si>
  <si>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</si>
  <si>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</si>
  <si>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</si>
  <si>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</si>
  <si>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</si>
  <si>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</si>
  <si>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</si>
  <si>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</si>
  <si>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</si>
  <si>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</si>
  <si>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</si>
  <si>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</si>
  <si>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</si>
  <si>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</si>
  <si>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</si>
  <si>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</si>
  <si>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</si>
  <si>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</si>
  <si>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</si>
  <si>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</si>
  <si>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</si>
  <si>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</si>
  <si>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</si>
  <si>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</si>
  <si>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</si>
  <si>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</si>
  <si>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</si>
  <si>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</si>
  <si>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</si>
  <si>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</si>
  <si>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</si>
  <si>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</si>
  <si>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</si>
  <si>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</si>
  <si>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</si>
  <si>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</si>
  <si>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</si>
  <si>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</si>
  <si>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</si>
  <si>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</si>
  <si>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</si>
  <si>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</si>
  <si>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</si>
  <si>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</si>
  <si>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</si>
  <si>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</si>
  <si>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</si>
  <si>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</si>
  <si>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</si>
  <si>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</si>
  <si>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</si>
  <si>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</si>
  <si>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</si>
  <si>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</si>
  <si>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</si>
  <si>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</si>
  <si>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</si>
  <si>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</si>
  <si>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</si>
  <si>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</si>
  <si>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</si>
  <si>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</si>
  <si>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</si>
  <si>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</si>
  <si>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</si>
  <si>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</si>
  <si>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</si>
  <si>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</si>
  <si>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</si>
  <si>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</si>
  <si>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</si>
  <si>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</si>
  <si>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</si>
  <si>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</si>
  <si>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</si>
  <si>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сентября  2020 г.</t>
  </si>
  <si>
    <t>"_01___" сентябрь  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</si>
</sst>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zoomScaleNormal="100" workbookViewId="0">
      <pane xSplit="4" topLeftCell="E1" activePane="topRight" state="frozen"/>
      <selection pane="topRight" activeCell="T438" sqref="T438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22" t="s">
        <v>441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5"/>
      <c r="AI2" s="5"/>
      <c r="AJ2" s="5"/>
      <c r="AK2" s="5"/>
      <c r="AL2" s="5"/>
      <c r="AM2" s="4"/>
      <c r="AN2" s="4"/>
      <c r="AO2" s="4"/>
      <c r="AP2" s="8"/>
      <c r="AQ2" s="126" t="s">
        <v>442</v>
      </c>
      <c r="AR2" s="12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8"/>
      <c r="X3" s="1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30" t="s">
        <v>444</v>
      </c>
      <c r="AR3" s="13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32" t="s">
        <v>629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34">
        <v>44075</v>
      </c>
      <c r="AR4" s="135"/>
      <c r="AS4" s="13"/>
    </row>
    <row r="5" spans="1:45" ht="15.2" customHeight="1" x14ac:dyDescent="0.25">
      <c r="A5" s="167" t="s">
        <v>446</v>
      </c>
      <c r="B5" s="168"/>
      <c r="C5" s="168"/>
      <c r="D5" s="168"/>
      <c r="E5" s="3"/>
      <c r="F5" s="3"/>
      <c r="G5" s="3"/>
      <c r="H5" s="5"/>
      <c r="I5" s="5"/>
      <c r="J5" s="5"/>
      <c r="K5" s="169" t="s">
        <v>296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8">
        <v>78613057</v>
      </c>
      <c r="AR5" s="139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75" t="s">
        <v>376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40">
        <v>15212836000</v>
      </c>
      <c r="AR6" s="141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24"/>
      <c r="X7" s="12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6"/>
      <c r="AR7" s="137"/>
      <c r="AS7" s="13"/>
    </row>
    <row r="8" spans="1:45" ht="12.95" customHeight="1" x14ac:dyDescent="0.25">
      <c r="A8" s="177" t="s">
        <v>451</v>
      </c>
      <c r="B8" s="178"/>
      <c r="C8" s="178"/>
      <c r="D8" s="178"/>
      <c r="E8" s="17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3"/>
      <c r="X8" s="17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20">
        <v>383</v>
      </c>
      <c r="AR8" s="121"/>
      <c r="AS8" s="13"/>
    </row>
    <row r="9" spans="1:45" ht="12.95" customHeight="1" x14ac:dyDescent="0.25">
      <c r="A9" s="146" t="s">
        <v>453</v>
      </c>
      <c r="B9" s="179" t="s">
        <v>454</v>
      </c>
      <c r="C9" s="171" t="s">
        <v>455</v>
      </c>
      <c r="D9" s="172"/>
      <c r="E9" s="144" t="s">
        <v>456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4" t="s">
        <v>457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9"/>
    </row>
    <row r="10" spans="1:45" ht="58.7" customHeight="1" x14ac:dyDescent="0.25">
      <c r="A10" s="147"/>
      <c r="B10" s="180"/>
      <c r="C10" s="172"/>
      <c r="D10" s="172"/>
      <c r="E10" s="150" t="s">
        <v>458</v>
      </c>
      <c r="F10" s="151"/>
      <c r="G10" s="150" t="s">
        <v>459</v>
      </c>
      <c r="H10" s="151"/>
      <c r="I10" s="150" t="s">
        <v>460</v>
      </c>
      <c r="J10" s="151"/>
      <c r="K10" s="142" t="s">
        <v>461</v>
      </c>
      <c r="L10" s="143"/>
      <c r="M10" s="142" t="s">
        <v>462</v>
      </c>
      <c r="N10" s="143"/>
      <c r="O10" s="142" t="s">
        <v>463</v>
      </c>
      <c r="P10" s="143"/>
      <c r="Q10" s="142" t="s">
        <v>464</v>
      </c>
      <c r="R10" s="143"/>
      <c r="S10" s="142" t="s">
        <v>465</v>
      </c>
      <c r="T10" s="143"/>
      <c r="U10" s="142" t="s">
        <v>466</v>
      </c>
      <c r="V10" s="143"/>
      <c r="W10" s="142" t="s">
        <v>467</v>
      </c>
      <c r="X10" s="143"/>
      <c r="Y10" s="150" t="s">
        <v>458</v>
      </c>
      <c r="Z10" s="151"/>
      <c r="AA10" s="150" t="s">
        <v>459</v>
      </c>
      <c r="AB10" s="151"/>
      <c r="AC10" s="150" t="s">
        <v>460</v>
      </c>
      <c r="AD10" s="151"/>
      <c r="AE10" s="142" t="s">
        <v>461</v>
      </c>
      <c r="AF10" s="143"/>
      <c r="AG10" s="142" t="s">
        <v>462</v>
      </c>
      <c r="AH10" s="143"/>
      <c r="AI10" s="142" t="s">
        <v>463</v>
      </c>
      <c r="AJ10" s="143"/>
      <c r="AK10" s="142" t="s">
        <v>464</v>
      </c>
      <c r="AL10" s="143"/>
      <c r="AM10" s="142" t="s">
        <v>465</v>
      </c>
      <c r="AN10" s="143"/>
      <c r="AO10" s="142" t="s">
        <v>466</v>
      </c>
      <c r="AP10" s="143"/>
      <c r="AQ10" s="142" t="s">
        <v>467</v>
      </c>
      <c r="AR10" s="143"/>
      <c r="AS10" s="9"/>
    </row>
    <row r="11" spans="1:45" ht="76.5" customHeight="1" x14ac:dyDescent="0.25">
      <c r="A11" s="147"/>
      <c r="B11" s="180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472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1270051</v>
      </c>
      <c r="F29" s="106">
        <f>X29</f>
        <v>80879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1270051</v>
      </c>
      <c r="X29" s="106">
        <v>80879</v>
      </c>
      <c r="Y29" s="106">
        <f>AQ29</f>
        <v>775118.26</v>
      </c>
      <c r="Z29" s="106">
        <f>AR29</f>
        <v>46885.25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775118.26</v>
      </c>
      <c r="AR29" s="106">
        <f>AR34</f>
        <v>46885.25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911407</v>
      </c>
      <c r="F31" s="36">
        <f>X31</f>
        <v>62119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911407</v>
      </c>
      <c r="X31" s="36">
        <v>62119</v>
      </c>
      <c r="Y31" s="36">
        <f>AQ31</f>
        <v>538241</v>
      </c>
      <c r="Z31" s="36">
        <f>AR31</f>
        <v>36560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538241</v>
      </c>
      <c r="AR31" s="36">
        <v>36560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275244</v>
      </c>
      <c r="F33" s="25">
        <f>X33</f>
        <v>18760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275244</v>
      </c>
      <c r="X33" s="25">
        <v>18760</v>
      </c>
      <c r="Y33" s="25">
        <f>AQ33</f>
        <v>162629.93</v>
      </c>
      <c r="Z33" s="25">
        <f>AR33</f>
        <v>10325.25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162629.93</v>
      </c>
      <c r="AR33" s="25">
        <v>10325.25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1270051</v>
      </c>
      <c r="F34" s="25">
        <v>79305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1270051</v>
      </c>
      <c r="X34" s="25">
        <v>80879</v>
      </c>
      <c r="Y34" s="25">
        <f>AQ34</f>
        <v>775118.26</v>
      </c>
      <c r="Z34" s="25">
        <f>AR34</f>
        <v>46885.25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775118.26</v>
      </c>
      <c r="AR34" s="25">
        <f>AR36+AR38</f>
        <v>46885.25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911407</v>
      </c>
      <c r="F36" s="36">
        <f>X31</f>
        <v>62119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911407</v>
      </c>
      <c r="X36" s="36">
        <f>X31</f>
        <v>62119</v>
      </c>
      <c r="Y36" s="36">
        <f>AQ36</f>
        <v>538241</v>
      </c>
      <c r="Z36" s="36">
        <f>AR36</f>
        <v>36560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538241</v>
      </c>
      <c r="AR36" s="36">
        <f>AR31</f>
        <v>36560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275244</v>
      </c>
      <c r="F38" s="25">
        <f>X38</f>
        <v>18760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275244</v>
      </c>
      <c r="X38" s="25">
        <f>X33</f>
        <v>18760</v>
      </c>
      <c r="Y38" s="25">
        <f>AQ38</f>
        <v>162629.93</v>
      </c>
      <c r="Z38" s="25">
        <f>AR38</f>
        <v>10325.25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162629.93</v>
      </c>
      <c r="AR38" s="25">
        <f>AR33</f>
        <v>10325.25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46885.25</v>
      </c>
      <c r="Z70" s="25">
        <f>AR70</f>
        <v>46885.25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46885.25</v>
      </c>
      <c r="AR70" s="25">
        <f>AQ70</f>
        <v>46885.25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62119</v>
      </c>
      <c r="F72" s="36">
        <f>X31</f>
        <v>62119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36560</v>
      </c>
      <c r="Z72" s="36">
        <f>AR72</f>
        <v>36560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36560</v>
      </c>
      <c r="AR72" s="36">
        <f>AQ72</f>
        <v>36560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18760</v>
      </c>
      <c r="F74" s="25">
        <f>E74</f>
        <v>18760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10325.25</v>
      </c>
      <c r="Z74" s="25">
        <f>AR74</f>
        <v>10325.25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10325.25</v>
      </c>
      <c r="AR74" s="25">
        <f>AR33</f>
        <v>10325.25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0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14336.3</v>
      </c>
      <c r="Z315" s="117">
        <f>AR315</f>
        <v>0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14336.3</v>
      </c>
      <c r="AR315" s="117">
        <v>0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f>AQ317</f>
        <v>13774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13774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54" t="s">
        <v>397</v>
      </c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68"/>
    </row>
    <row r="384" spans="1:45" ht="12.95" customHeight="1" x14ac:dyDescent="0.25">
      <c r="A384" s="156" t="s">
        <v>398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8" t="s">
        <v>438</v>
      </c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60"/>
      <c r="E424" s="161"/>
      <c r="F424" s="111" t="s">
        <v>378</v>
      </c>
      <c r="G424" s="162"/>
      <c r="H424" s="163"/>
      <c r="I424" s="163"/>
      <c r="J424" s="163"/>
      <c r="K424" s="163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64" t="s">
        <v>439</v>
      </c>
      <c r="E425" s="165"/>
      <c r="F425" s="111" t="s">
        <v>440</v>
      </c>
      <c r="G425" s="166"/>
      <c r="H425" s="165"/>
      <c r="I425" s="165"/>
      <c r="J425" s="165"/>
      <c r="K425" s="165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52" t="s">
        <v>478</v>
      </c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2020-09-15T10:25:06Z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