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0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Q34" i="2" l="1"/>
  <c r="AQ31" i="2"/>
  <c r="E34" i="2" l="1"/>
  <c r="X29" i="2"/>
  <c r="X70" i="2" l="1"/>
  <c r="W29" i="2"/>
  <c r="F29" i="2"/>
  <c r="E31" i="2" l="1"/>
  <c r="F31" i="2"/>
  <c r="Y34" i="2"/>
  <c r="Y31" i="2"/>
  <c r="Y33" i="2"/>
  <c r="Y36" i="2"/>
  <c r="Y38" i="2"/>
  <c r="Y29" i="2"/>
  <c r="E74" i="2"/>
  <c r="F74" i="2" s="1"/>
  <c r="X74" i="2" s="1"/>
  <c r="F72" i="2"/>
  <c r="X72" i="2" s="1"/>
  <c r="E72" i="2"/>
  <c r="W72" i="2" s="1"/>
  <c r="X38" i="2"/>
  <c r="F38" i="2" s="1"/>
  <c r="F36" i="2"/>
  <c r="F33" i="2"/>
  <c r="E33" i="2"/>
  <c r="W38" i="2"/>
  <c r="E38" i="2" s="1"/>
  <c r="X36" i="2"/>
  <c r="E36" i="2"/>
  <c r="W36" i="2"/>
  <c r="S409" i="2"/>
  <c r="E29" i="2"/>
  <c r="Z315" i="2"/>
  <c r="Z317" i="2" s="1"/>
  <c r="AR317" i="2"/>
  <c r="Z74" i="2"/>
  <c r="Y74" i="2"/>
  <c r="AQ72" i="2"/>
  <c r="AR72" i="2" s="1"/>
  <c r="Z72" i="2" s="1"/>
  <c r="Z38" i="2"/>
  <c r="Z33" i="2"/>
  <c r="Z31" i="2"/>
  <c r="Z36" i="2" l="1"/>
  <c r="AR70" i="2"/>
  <c r="Z70" i="2" s="1"/>
  <c r="Y72" i="2"/>
  <c r="W74" i="2"/>
  <c r="Z29" i="2" l="1"/>
  <c r="Z34" i="2"/>
  <c r="Y70" i="2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<sst xmlns="http://schemas.openxmlformats.org/spreadsheetml/2006/main" count="5279" uniqueCount="631">
  <si>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</si>
  <si>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</si>
  <si>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</si>
  <si>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</si>
  <si>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</si>
  <si>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</si>
  <si>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</si>
  <si>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</si>
  <si>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</si>
  <si>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</si>
  <si>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</si>
  <si>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</si>
  <si>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</si>
  <si>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</si>
  <si>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</si>
  <si>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</si>
  <si>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</si>
  <si>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</si>
  <si>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</si>
  <si>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</si>
  <si>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</si>
  <si>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</si>
  <si>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</si>
  <si>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</si>
  <si>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</si>
  <si>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</si>
  <si>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</si>
  <si>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</si>
  <si>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</si>
  <si>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</si>
  <si>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</si>
  <si>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</si>
  <si>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</si>
  <si>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</si>
  <si>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</si>
  <si>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</si>
  <si>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</si>
  <si>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</si>
  <si>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</si>
  <si>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</si>
  <si>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</si>
  <si>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</si>
  <si>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</si>
  <si>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</si>
  <si>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</si>
  <si>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</si>
  <si>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</si>
  <si>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</si>
  <si>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</si>
  <si>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</si>
  <si>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</si>
  <si>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</si>
  <si>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</si>
  <si>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</si>
  <si>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</si>
  <si>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</si>
  <si>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</si>
  <si>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</si>
  <si>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</si>
  <si>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</si>
  <si>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</si>
  <si>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</si>
  <si>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</si>
  <si>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</si>
  <si>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</si>
  <si>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</si>
  <si>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</si>
  <si>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</si>
  <si>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</si>
  <si>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</si>
  <si>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</si>
  <si>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</si>
  <si>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</si>
  <si>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</si>
  <si>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</si>
  <si>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</si>
  <si>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</si>
  <si>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</si>
  <si>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</si>
  <si>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</si>
  <si>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</si>
  <si>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</si>
  <si>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</si>
  <si>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</si>
  <si>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</si>
  <si>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</si>
  <si>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</si>
  <si>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</si>
  <si>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</si>
  <si>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</si>
  <si>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</si>
  <si>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</si>
  <si>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</si>
  <si>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</si>
  <si>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</si>
  <si>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</si>
  <si>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</si>
  <si>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</si>
  <si>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</si>
  <si>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</si>
  <si>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</si>
  <si>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</si>
  <si>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</si>
  <si>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</si>
  <si>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</si>
  <si>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</si>
  <si>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</si>
  <si>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</si>
  <si>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</si>
  <si>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</si>
  <si>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</si>
  <si>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</si>
  <si>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</si>
  <si>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</si>
  <si>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</si>
  <si>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</si>
  <si>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</si>
  <si>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</si>
  <si>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</si>
  <si>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</si>
  <si>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</si>
  <si>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</si>
  <si>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</si>
  <si>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</si>
  <si>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</si>
  <si>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</si>
  <si>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</si>
  <si>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</si>
  <si>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</si>
  <si>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</si>
  <si>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</si>
  <si>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</si>
  <si>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</si>
  <si>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</si>
  <si>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</si>
  <si>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</si>
  <si>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</si>
  <si>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</si>
  <si>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</si>
  <si>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</si>
  <si>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</si>
  <si>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</si>
  <si>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</si>
  <si>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</si>
  <si>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</si>
  <si>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</si>
  <si>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</si>
  <si>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</si>
  <si>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</si>
  <si>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</si>
  <si>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</si>
  <si>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</si>
  <si>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</si>
  <si>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</si>
  <si>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</si>
  <si>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</si>
  <si>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</si>
  <si>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</si>
  <si>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</si>
  <si>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</si>
  <si>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</si>
  <si>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</si>
  <si>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</si>
  <si>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</si>
  <si>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</si>
  <si>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</si>
  <si>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</si>
  <si>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</si>
  <si>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</si>
  <si>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</si>
  <si>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</si>
  <si>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</si>
  <si>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</si>
  <si>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</si>
  <si>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</si>
  <si>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</si>
  <si>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</si>
  <si>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</si>
  <si>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</si>
  <si>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</si>
  <si>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</si>
  <si>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</si>
  <si>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</si>
  <si>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</si>
  <si>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</si>
  <si>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</si>
  <si>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</si>
  <si>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</si>
  <si>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</si>
  <si>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</si>
  <si>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</si>
  <si>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</si>
  <si>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</si>
  <si>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</si>
  <si>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</si>
  <si>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</si>
  <si>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</si>
  <si>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</si>
  <si>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</si>
  <si>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</si>
  <si>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</si>
  <si>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</si>
  <si>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</si>
  <si>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</si>
  <si>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</si>
  <si>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</si>
  <si>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</si>
  <si>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</si>
  <si>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</si>
  <si>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</si>
  <si>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</si>
  <si>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</si>
  <si>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</si>
  <si>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</si>
  <si>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</si>
  <si>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</si>
  <si>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</si>
  <si>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</si>
  <si>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</si>
  <si>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</si>
  <si>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</si>
  <si>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</si>
  <si>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</si>
  <si>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</si>
  <si>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</si>
  <si>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</si>
  <si>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</si>
  <si>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</si>
  <si>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</si>
  <si>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</si>
  <si>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</si>
  <si>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</si>
  <si>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</si>
  <si>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</si>
  <si>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</si>
  <si>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</si>
  <si>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</si>
  <si>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</si>
  <si>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</si>
  <si>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</si>
  <si>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</si>
  <si>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</si>
  <si>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</si>
  <si>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</si>
  <si>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</si>
  <si>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</si>
  <si>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</si>
  <si>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</si>
  <si>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</si>
  <si>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</si>
  <si>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</si>
  <si>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</si>
  <si>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</si>
  <si>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</si>
  <si>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</si>
  <si>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</si>
  <si>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</si>
  <si>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</si>
  <si>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</si>
  <si>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</si>
  <si>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</si>
  <si>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</si>
  <si>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</si>
  <si>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</si>
  <si>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</si>
  <si>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</si>
  <si>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</si>
  <si>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</si>
  <si>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</si>
  <si>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</si>
  <si>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</si>
  <si>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</si>
  <si>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</si>
  <si>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</si>
  <si>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</si>
  <si>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</si>
  <si>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</si>
  <si>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</si>
  <si>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</si>
  <si>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</si>
  <si>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</si>
  <si>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</si>
  <si>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</si>
  <si>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</si>
  <si>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</si>
  <si>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</si>
  <si>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</si>
  <si>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</si>
  <si>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</si>
  <si>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</si>
  <si>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</si>
  <si>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</si>
  <si>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</si>
  <si>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</si>
  <si>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</si>
  <si>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</si>
  <si>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</si>
  <si>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</si>
  <si>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</si>
  <si>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</si>
  <si>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</si>
  <si>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</si>
  <si>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</si>
  <si>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</si>
  <si>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</si>
  <si>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</si>
  <si>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</si>
  <si>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</si>
  <si>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</si>
  <si>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</si>
  <si>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</si>
  <si>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</si>
  <si>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</si>
  <si>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</si>
  <si>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</si>
  <si>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</si>
  <si>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</si>
  <si>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</si>
  <si>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</si>
  <si>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</si>
  <si>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</si>
  <si>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</si>
  <si>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</si>
  <si>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</si>
  <si>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</si>
  <si>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</si>
  <si>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</si>
  <si>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</si>
  <si>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</si>
  <si>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</si>
  <si>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</si>
  <si>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</si>
  <si>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</si>
  <si>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</si>
  <si>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</si>
  <si>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</si>
  <si>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</si>
  <si>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</si>
  <si>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</si>
  <si>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</si>
  <si>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</si>
  <si>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</si>
  <si>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</si>
  <si>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</si>
  <si>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</si>
  <si>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</si>
  <si>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</si>
  <si>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</si>
  <si>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</si>
  <si>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</si>
  <si>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</si>
  <si>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</si>
  <si>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</si>
  <si>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</si>
  <si>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</si>
  <si>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</si>
  <si>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</si>
  <si>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</si>
  <si>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</si>
  <si>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</si>
  <si>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</si>
  <si>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</si>
  <si>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</si>
  <si>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</si>
  <si>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</si>
  <si>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</si>
  <si>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</si>
  <si>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</si>
  <si>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</si>
  <si>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</si>
  <si>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</si>
  <si>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</si>
  <si>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</si>
  <si>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</si>
  <si>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</si>
  <si>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</si>
  <si>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</si>
  <si>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</si>
  <si>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</si>
  <si>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</si>
  <si>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</si>
  <si>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</si>
  <si>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</si>
  <si>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</si>
  <si>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</si>
  <si>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</si>
  <si>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</si>
  <si>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</si>
  <si>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</si>
  <si>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</si>
  <si>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</si>
  <si>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</si>
  <si>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</si>
  <si>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</si>
  <si>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</si>
  <si>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</si>
  <si>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</si>
  <si>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</si>
  <si>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</si>
  <si>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</si>
  <si>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</si>
  <si>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</si>
  <si>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</si>
  <si>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</si>
  <si>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</si>
  <si>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</si>
  <si>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</si>
  <si>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</si>
  <si>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</si>
  <si>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</si>
  <si>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</si>
  <si>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</si>
  <si>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</si>
  <si>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</si>
  <si>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</si>
  <si>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</si>
  <si>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</si>
  <si>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</si>
  <si>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</si>
  <si>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</si>
  <si>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</si>
  <si>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</si>
  <si>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</si>
  <si>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</si>
  <si>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</si>
  <si>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</si>
  <si>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</si>
  <si>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</si>
  <si>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</si>
  <si>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</si>
  <si>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</si>
  <si>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</si>
  <si>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</si>
  <si>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</si>
  <si>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</si>
  <si>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</si>
  <si>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</si>
  <si>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</si>
  <si>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</si>
  <si>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</si>
  <si>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</si>
  <si>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</si>
  <si>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</si>
  <si>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</si>
  <si>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</si>
  <si>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</si>
  <si>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</si>
  <si>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</si>
  <si>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</si>
  <si>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</si>
  <si>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</si>
  <si>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</si>
  <si>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</si>
  <si>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</si>
  <si>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</si>
  <si>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</si>
  <si>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</si>
  <si>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</si>
  <si>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</si>
  <si>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</si>
  <si>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</si>
  <si>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</si>
  <si>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</si>
  <si>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</si>
  <si>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</si>
  <si>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</si>
  <si>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</si>
  <si>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</si>
  <si>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</si>
  <si>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</si>
  <si>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</si>
  <si>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</si>
  <si>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</si>
  <si>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</si>
  <si>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</si>
  <si>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</si>
  <si>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</si>
  <si>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</si>
  <si>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</si>
  <si>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</si>
  <si>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</si>
  <si>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</si>
  <si>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</si>
  <si>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</si>
  <si>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</si>
  <si>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</si>
  <si>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</si>
  <si>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</si>
  <si>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</si>
  <si>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</si>
  <si>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</si>
  <si>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</si>
  <si>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</si>
  <si>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</si>
  <si>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</si>
  <si>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</si>
  <si>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</si>
  <si>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</si>
  <si>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</si>
  <si>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</si>
  <si>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</si>
  <si>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</si>
  <si>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</si>
  <si>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</si>
  <si>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</si>
  <si>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</si>
  <si>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</si>
  <si>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</si>
  <si>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</si>
  <si>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</si>
  <si>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</si>
  <si>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</si>
  <si>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</si>
  <si>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</si>
  <si>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</si>
  <si>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</si>
  <si>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</si>
  <si>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</si>
  <si>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</si>
  <si>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</si>
  <si>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</si>
  <si>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</si>
  <si>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</si>
  <si>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</si>
  <si>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</si>
  <si>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</si>
  <si>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</si>
  <si>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</si>
  <si>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</si>
  <si>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</si>
  <si>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</si>
  <si>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</si>
  <si>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</si>
  <si>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</si>
  <si>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</si>
  <si>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</si>
  <si>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</si>
  <si>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</si>
  <si>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</si>
  <si>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</si>
  <si>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</si>
  <si>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</si>
  <si>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</si>
  <si>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</si>
  <si>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</si>
  <si>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</si>
  <si>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</si>
  <si>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</si>
  <si>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</si>
  <si>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</si>
  <si>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</si>
  <si>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</si>
  <si>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</si>
  <si>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</si>
  <si>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</si>
  <si>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</si>
  <si>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</si>
  <si>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</si>
  <si>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</si>
  <si>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</si>
  <si>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</si>
  <si>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</si>
  <si>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</si>
  <si>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</si>
  <si>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</si>
  <si>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</si>
  <si>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</si>
  <si>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</si>
  <si>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</si>
  <si>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</si>
  <si>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</si>
  <si>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</si>
  <si>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</si>
  <si>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</si>
  <si>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</si>
  <si>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</si>
  <si>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</si>
  <si>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</si>
  <si>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</si>
  <si>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</si>
  <si>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</si>
  <si>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</si>
  <si>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</si>
  <si>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</si>
  <si>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</si>
  <si>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</si>
  <si>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</si>
  <si>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</si>
  <si>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</si>
  <si>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</si>
  <si>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</si>
  <si>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</si>
  <si>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</si>
  <si>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</si>
  <si>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</si>
  <si>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</si>
  <si>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</si>
  <si>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</si>
  <si>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</si>
  <si>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</si>
  <si>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</si>
  <si>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</si>
  <si>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</si>
  <si>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</si>
  <si>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</si>
  <si>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</si>
  <si>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</si>
  <si>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</si>
  <si>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</si>
  <si>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</si>
  <si>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</si>
  <si>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</si>
  <si>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</si>
  <si>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</si>
  <si>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</si>
  <si>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</si>
  <si>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</si>
  <si>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</si>
  <si>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</si>
  <si>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</si>
  <si>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</si>
  <si>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</si>
  <si>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</si>
  <si>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</si>
  <si>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</si>
  <si>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</si>
  <si>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</si>
  <si>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</si>
  <si>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</si>
  <si>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на  1 января  2021 г.</t>
  </si>
  <si>
    <t>"31___" декабря  2020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</si>
</sst>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81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249" zoomScaleNormal="100" workbookViewId="0">
      <pane xSplit="4" topLeftCell="E1" activePane="topRight" state="frozen"/>
      <selection pane="topRight" activeCell="X439" sqref="X439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22" t="s">
        <v>441</v>
      </c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5"/>
      <c r="AI2" s="5"/>
      <c r="AJ2" s="5"/>
      <c r="AK2" s="5"/>
      <c r="AL2" s="5"/>
      <c r="AM2" s="4"/>
      <c r="AN2" s="4"/>
      <c r="AO2" s="4"/>
      <c r="AP2" s="8"/>
      <c r="AQ2" s="126" t="s">
        <v>442</v>
      </c>
      <c r="AR2" s="127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28"/>
      <c r="X3" s="129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30" t="s">
        <v>444</v>
      </c>
      <c r="AR3" s="131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32" t="s">
        <v>629</v>
      </c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34">
        <v>44196</v>
      </c>
      <c r="AR4" s="135"/>
      <c r="AS4" s="13"/>
    </row>
    <row r="5" spans="1:45" ht="15.2" customHeight="1" x14ac:dyDescent="0.25">
      <c r="A5" s="167" t="s">
        <v>446</v>
      </c>
      <c r="B5" s="168"/>
      <c r="C5" s="168"/>
      <c r="D5" s="168"/>
      <c r="E5" s="3"/>
      <c r="F5" s="3"/>
      <c r="G5" s="3"/>
      <c r="H5" s="5"/>
      <c r="I5" s="5"/>
      <c r="J5" s="5"/>
      <c r="K5" s="169" t="s">
        <v>296</v>
      </c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38">
        <v>78613057</v>
      </c>
      <c r="AR5" s="139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75" t="s">
        <v>376</v>
      </c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40">
        <v>15212836000</v>
      </c>
      <c r="AR6" s="141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24"/>
      <c r="X7" s="12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36"/>
      <c r="AR7" s="137"/>
      <c r="AS7" s="13"/>
    </row>
    <row r="8" spans="1:45" ht="12.95" customHeight="1" x14ac:dyDescent="0.25">
      <c r="A8" s="177" t="s">
        <v>451</v>
      </c>
      <c r="B8" s="178"/>
      <c r="C8" s="178"/>
      <c r="D8" s="178"/>
      <c r="E8" s="17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73"/>
      <c r="X8" s="174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20">
        <v>383</v>
      </c>
      <c r="AR8" s="121"/>
      <c r="AS8" s="13"/>
    </row>
    <row r="9" spans="1:45" ht="12.95" customHeight="1" x14ac:dyDescent="0.25">
      <c r="A9" s="146" t="s">
        <v>453</v>
      </c>
      <c r="B9" s="179" t="s">
        <v>454</v>
      </c>
      <c r="C9" s="171" t="s">
        <v>455</v>
      </c>
      <c r="D9" s="172"/>
      <c r="E9" s="144" t="s">
        <v>456</v>
      </c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4" t="s">
        <v>457</v>
      </c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9"/>
    </row>
    <row r="10" spans="1:45" ht="58.7" customHeight="1" x14ac:dyDescent="0.25">
      <c r="A10" s="147"/>
      <c r="B10" s="180"/>
      <c r="C10" s="172"/>
      <c r="D10" s="172"/>
      <c r="E10" s="150" t="s">
        <v>458</v>
      </c>
      <c r="F10" s="151"/>
      <c r="G10" s="150" t="s">
        <v>459</v>
      </c>
      <c r="H10" s="151"/>
      <c r="I10" s="150" t="s">
        <v>460</v>
      </c>
      <c r="J10" s="151"/>
      <c r="K10" s="142" t="s">
        <v>461</v>
      </c>
      <c r="L10" s="143"/>
      <c r="M10" s="142" t="s">
        <v>462</v>
      </c>
      <c r="N10" s="143"/>
      <c r="O10" s="142" t="s">
        <v>463</v>
      </c>
      <c r="P10" s="143"/>
      <c r="Q10" s="142" t="s">
        <v>464</v>
      </c>
      <c r="R10" s="143"/>
      <c r="S10" s="142" t="s">
        <v>465</v>
      </c>
      <c r="T10" s="143"/>
      <c r="U10" s="142" t="s">
        <v>466</v>
      </c>
      <c r="V10" s="143"/>
      <c r="W10" s="142" t="s">
        <v>467</v>
      </c>
      <c r="X10" s="143"/>
      <c r="Y10" s="150" t="s">
        <v>458</v>
      </c>
      <c r="Z10" s="151"/>
      <c r="AA10" s="150" t="s">
        <v>459</v>
      </c>
      <c r="AB10" s="151"/>
      <c r="AC10" s="150" t="s">
        <v>460</v>
      </c>
      <c r="AD10" s="151"/>
      <c r="AE10" s="142" t="s">
        <v>461</v>
      </c>
      <c r="AF10" s="143"/>
      <c r="AG10" s="142" t="s">
        <v>462</v>
      </c>
      <c r="AH10" s="143"/>
      <c r="AI10" s="142" t="s">
        <v>463</v>
      </c>
      <c r="AJ10" s="143"/>
      <c r="AK10" s="142" t="s">
        <v>464</v>
      </c>
      <c r="AL10" s="143"/>
      <c r="AM10" s="142" t="s">
        <v>465</v>
      </c>
      <c r="AN10" s="143"/>
      <c r="AO10" s="142" t="s">
        <v>466</v>
      </c>
      <c r="AP10" s="143"/>
      <c r="AQ10" s="142" t="s">
        <v>467</v>
      </c>
      <c r="AR10" s="143"/>
      <c r="AS10" s="9"/>
    </row>
    <row r="11" spans="1:45" ht="76.5" customHeight="1" x14ac:dyDescent="0.25">
      <c r="A11" s="147"/>
      <c r="B11" s="180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8" t="s">
        <v>472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1311370.51</v>
      </c>
      <c r="F29" s="106">
        <f>X29</f>
        <v>83640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1311370.51</v>
      </c>
      <c r="X29" s="106">
        <f>X31+X33</f>
        <v>83640</v>
      </c>
      <c r="Y29" s="106">
        <f>AQ29</f>
        <v>1311370.51</v>
      </c>
      <c r="Z29" s="106">
        <f>AR29</f>
        <v>88885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v>1311370.51</v>
      </c>
      <c r="AR29" s="106">
        <v>88885</v>
      </c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f>W31</f>
        <v>931947</v>
      </c>
      <c r="F31" s="36">
        <f>X31</f>
        <v>64240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931947</v>
      </c>
      <c r="X31" s="36">
        <v>64240</v>
      </c>
      <c r="Y31" s="36">
        <f>AQ31</f>
        <v>931947</v>
      </c>
      <c r="Z31" s="36">
        <f>AR31</f>
        <v>64240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f>AQ36</f>
        <v>931947</v>
      </c>
      <c r="AR31" s="36">
        <v>64240</v>
      </c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f>W33</f>
        <v>256115.93</v>
      </c>
      <c r="F33" s="25">
        <f>X33</f>
        <v>19400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256115.93</v>
      </c>
      <c r="X33" s="25">
        <v>19400</v>
      </c>
      <c r="Y33" s="25">
        <f>AQ33</f>
        <v>256115.93</v>
      </c>
      <c r="Z33" s="25">
        <f>AR33</f>
        <v>13276.25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256115.93</v>
      </c>
      <c r="AR33" s="25">
        <v>13276.25</v>
      </c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f>W34</f>
        <v>1311370.51</v>
      </c>
      <c r="F34" s="25">
        <v>88885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1311370.51</v>
      </c>
      <c r="X34" s="25">
        <v>88885</v>
      </c>
      <c r="Y34" s="25">
        <f>AQ34</f>
        <v>1311370.51</v>
      </c>
      <c r="Z34" s="25">
        <f>AR34</f>
        <v>88885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AQ29</f>
        <v>1311370.51</v>
      </c>
      <c r="AR34" s="25">
        <v>88885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f>W31</f>
        <v>931947</v>
      </c>
      <c r="F36" s="36">
        <f>X31</f>
        <v>64240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931947</v>
      </c>
      <c r="X36" s="36">
        <f>X31</f>
        <v>64240</v>
      </c>
      <c r="Y36" s="36">
        <f>AQ36</f>
        <v>931947</v>
      </c>
      <c r="Z36" s="36">
        <f>AR36</f>
        <v>64240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931947</v>
      </c>
      <c r="AR36" s="36">
        <v>64240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f>W38</f>
        <v>256115.93</v>
      </c>
      <c r="F38" s="25">
        <f>X38</f>
        <v>19400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256115.93</v>
      </c>
      <c r="X38" s="25">
        <f>X33</f>
        <v>19400</v>
      </c>
      <c r="Y38" s="25">
        <f>AQ38</f>
        <v>256641.68</v>
      </c>
      <c r="Z38" s="25">
        <f>AR38</f>
        <v>19400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256641.68</v>
      </c>
      <c r="AR38" s="25">
        <v>19400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v>88885</v>
      </c>
      <c r="F70" s="25">
        <v>88885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80879</v>
      </c>
      <c r="X70" s="25">
        <f>W70</f>
        <v>80879</v>
      </c>
      <c r="Y70" s="25">
        <f>AQ70</f>
        <v>88885</v>
      </c>
      <c r="Z70" s="25">
        <f>AR70</f>
        <v>88885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88885</v>
      </c>
      <c r="AR70" s="25">
        <f>AQ70</f>
        <v>88885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f>X31</f>
        <v>64240</v>
      </c>
      <c r="F72" s="36">
        <f>X31</f>
        <v>64240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64240</v>
      </c>
      <c r="X72" s="36">
        <f>F72</f>
        <v>64240</v>
      </c>
      <c r="Y72" s="36">
        <f>AQ72</f>
        <v>64240</v>
      </c>
      <c r="Z72" s="36">
        <f>AR72</f>
        <v>64240</v>
      </c>
      <c r="AA72" s="37" t="s">
        <v>477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64240</v>
      </c>
      <c r="AR72" s="36">
        <f>AQ72</f>
        <v>64240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f>X33</f>
        <v>19400</v>
      </c>
      <c r="F74" s="25">
        <f>E74</f>
        <v>19400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19400</v>
      </c>
      <c r="X74" s="25">
        <f>F74</f>
        <v>19400</v>
      </c>
      <c r="Y74" s="25">
        <f>AQ74</f>
        <v>19400</v>
      </c>
      <c r="Z74" s="25">
        <f>AR74</f>
        <v>19400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19400</v>
      </c>
      <c r="AR74" s="25">
        <v>19400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s="119" customFormat="1" ht="27" customHeight="1" x14ac:dyDescent="0.25">
      <c r="A315" s="113" t="s">
        <v>286</v>
      </c>
      <c r="B315" s="114" t="s">
        <v>287</v>
      </c>
      <c r="C315" s="115" t="s">
        <v>475</v>
      </c>
      <c r="D315" s="115" t="s">
        <v>476</v>
      </c>
      <c r="E315" s="116" t="s">
        <v>477</v>
      </c>
      <c r="F315" s="116" t="s">
        <v>477</v>
      </c>
      <c r="G315" s="116" t="s">
        <v>477</v>
      </c>
      <c r="H315" s="116" t="s">
        <v>477</v>
      </c>
      <c r="I315" s="116" t="s">
        <v>477</v>
      </c>
      <c r="J315" s="116" t="s">
        <v>477</v>
      </c>
      <c r="K315" s="116" t="s">
        <v>477</v>
      </c>
      <c r="L315" s="116" t="s">
        <v>477</v>
      </c>
      <c r="M315" s="116" t="s">
        <v>477</v>
      </c>
      <c r="N315" s="116" t="s">
        <v>477</v>
      </c>
      <c r="O315" s="116" t="s">
        <v>477</v>
      </c>
      <c r="P315" s="116" t="s">
        <v>477</v>
      </c>
      <c r="Q315" s="116" t="s">
        <v>477</v>
      </c>
      <c r="R315" s="116" t="s">
        <v>477</v>
      </c>
      <c r="S315" s="116">
        <v>0</v>
      </c>
      <c r="T315" s="116" t="s">
        <v>477</v>
      </c>
      <c r="U315" s="116" t="s">
        <v>477</v>
      </c>
      <c r="V315" s="116" t="s">
        <v>477</v>
      </c>
      <c r="W315" s="116" t="s">
        <v>477</v>
      </c>
      <c r="X315" s="116" t="s">
        <v>477</v>
      </c>
      <c r="Y315" s="117">
        <v>1286.07</v>
      </c>
      <c r="Z315" s="117">
        <f>AR315</f>
        <v>0</v>
      </c>
      <c r="AA315" s="116" t="s">
        <v>477</v>
      </c>
      <c r="AB315" s="116" t="s">
        <v>477</v>
      </c>
      <c r="AC315" s="117">
        <v>0</v>
      </c>
      <c r="AD315" s="117">
        <v>0</v>
      </c>
      <c r="AE315" s="117">
        <v>0</v>
      </c>
      <c r="AF315" s="117">
        <v>0</v>
      </c>
      <c r="AG315" s="117">
        <v>0</v>
      </c>
      <c r="AH315" s="117">
        <v>0</v>
      </c>
      <c r="AI315" s="117">
        <v>0</v>
      </c>
      <c r="AJ315" s="117">
        <v>0</v>
      </c>
      <c r="AK315" s="117">
        <v>0</v>
      </c>
      <c r="AL315" s="117">
        <v>0</v>
      </c>
      <c r="AM315" s="117">
        <v>0</v>
      </c>
      <c r="AN315" s="117">
        <v>0</v>
      </c>
      <c r="AO315" s="117">
        <v>0</v>
      </c>
      <c r="AP315" s="117">
        <v>0</v>
      </c>
      <c r="AQ315" s="117">
        <v>1286.07</v>
      </c>
      <c r="AR315" s="117">
        <v>0</v>
      </c>
      <c r="AS315" s="118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v>0</v>
      </c>
      <c r="Z317" s="36">
        <f>Z315</f>
        <v>0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0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54" t="s">
        <v>397</v>
      </c>
      <c r="B383" s="155"/>
      <c r="C383" s="155"/>
      <c r="D383" s="155"/>
      <c r="E383" s="155"/>
      <c r="F383" s="155"/>
      <c r="G383" s="155"/>
      <c r="H383" s="155"/>
      <c r="I383" s="155"/>
      <c r="J383" s="155"/>
      <c r="K383" s="155"/>
      <c r="L383" s="155"/>
      <c r="M383" s="155"/>
      <c r="N383" s="155"/>
      <c r="O383" s="155"/>
      <c r="P383" s="155"/>
      <c r="Q383" s="155"/>
      <c r="R383" s="155"/>
      <c r="S383" s="155"/>
      <c r="T383" s="155"/>
      <c r="U383" s="155"/>
      <c r="V383" s="155"/>
      <c r="W383" s="155"/>
      <c r="X383" s="155"/>
      <c r="Y383" s="155"/>
      <c r="Z383" s="155"/>
      <c r="AA383" s="155"/>
      <c r="AB383" s="155"/>
      <c r="AC383" s="155"/>
      <c r="AD383" s="155"/>
      <c r="AE383" s="155"/>
      <c r="AF383" s="155"/>
      <c r="AG383" s="155"/>
      <c r="AH383" s="155"/>
      <c r="AI383" s="155"/>
      <c r="AJ383" s="155"/>
      <c r="AK383" s="155"/>
      <c r="AL383" s="155"/>
      <c r="AM383" s="155"/>
      <c r="AN383" s="155"/>
      <c r="AO383" s="155"/>
      <c r="AP383" s="155"/>
      <c r="AQ383" s="155"/>
      <c r="AR383" s="155"/>
      <c r="AS383" s="68"/>
    </row>
    <row r="384" spans="1:45" ht="12.95" customHeight="1" x14ac:dyDescent="0.25">
      <c r="A384" s="156" t="s">
        <v>398</v>
      </c>
      <c r="B384" s="157"/>
      <c r="C384" s="157"/>
      <c r="D384" s="157"/>
      <c r="E384" s="157"/>
      <c r="F384" s="157"/>
      <c r="G384" s="157"/>
      <c r="H384" s="157"/>
      <c r="I384" s="157"/>
      <c r="J384" s="157"/>
      <c r="K384" s="157"/>
      <c r="L384" s="157"/>
      <c r="M384" s="157"/>
      <c r="N384" s="157"/>
      <c r="O384" s="157"/>
      <c r="P384" s="157"/>
      <c r="Q384" s="157"/>
      <c r="R384" s="157"/>
      <c r="S384" s="157"/>
      <c r="T384" s="157"/>
      <c r="U384" s="157"/>
      <c r="V384" s="157"/>
      <c r="W384" s="157"/>
      <c r="X384" s="157"/>
      <c r="Y384" s="157"/>
      <c r="Z384" s="157"/>
      <c r="AA384" s="157"/>
      <c r="AB384" s="157"/>
      <c r="AC384" s="157"/>
      <c r="AD384" s="157"/>
      <c r="AE384" s="157"/>
      <c r="AF384" s="157"/>
      <c r="AG384" s="157"/>
      <c r="AH384" s="157"/>
      <c r="AI384" s="157"/>
      <c r="AJ384" s="157"/>
      <c r="AK384" s="157"/>
      <c r="AL384" s="157"/>
      <c r="AM384" s="157"/>
      <c r="AN384" s="157"/>
      <c r="AO384" s="157"/>
      <c r="AP384" s="157"/>
      <c r="AQ384" s="157"/>
      <c r="AR384" s="157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58" t="s">
        <v>438</v>
      </c>
      <c r="B421" s="159"/>
      <c r="C421" s="159"/>
      <c r="D421" s="159"/>
      <c r="E421" s="159"/>
      <c r="F421" s="159"/>
      <c r="G421" s="159"/>
      <c r="H421" s="159"/>
      <c r="I421" s="159"/>
      <c r="J421" s="159"/>
      <c r="K421" s="159"/>
      <c r="L421" s="159"/>
      <c r="M421" s="159"/>
      <c r="N421" s="159"/>
      <c r="O421" s="159"/>
      <c r="P421" s="159"/>
      <c r="Q421" s="159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60"/>
      <c r="E424" s="161"/>
      <c r="F424" s="111" t="s">
        <v>378</v>
      </c>
      <c r="G424" s="162"/>
      <c r="H424" s="163"/>
      <c r="I424" s="163"/>
      <c r="J424" s="163"/>
      <c r="K424" s="163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64" t="s">
        <v>439</v>
      </c>
      <c r="E425" s="165"/>
      <c r="F425" s="111" t="s">
        <v>440</v>
      </c>
      <c r="G425" s="166"/>
      <c r="H425" s="165"/>
      <c r="I425" s="165"/>
      <c r="J425" s="165"/>
      <c r="K425" s="165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630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52" t="s">
        <v>478</v>
      </c>
      <c r="B430" s="153"/>
      <c r="C430" s="153"/>
      <c r="D430" s="153"/>
      <c r="E430" s="153"/>
      <c r="F430" s="153"/>
      <c r="G430" s="153"/>
      <c r="H430" s="153"/>
      <c r="I430" s="153"/>
      <c r="J430" s="153"/>
      <c r="K430" s="153"/>
      <c r="L430" s="153"/>
      <c r="M430" s="153"/>
      <c r="N430" s="153"/>
      <c r="O430" s="153"/>
      <c r="P430" s="153"/>
      <c r="Q430" s="153"/>
      <c r="R430" s="153"/>
      <c r="S430" s="153"/>
      <c r="T430" s="153"/>
      <c r="U430" s="153"/>
      <c r="V430" s="153"/>
      <c r="W430" s="153"/>
      <c r="X430" s="153"/>
      <c r="Y430" s="153"/>
      <c r="Z430" s="153"/>
      <c r="AA430" s="153"/>
      <c r="AB430" s="153"/>
      <c r="AC430" s="153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2021-01-18T12:41:32Z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