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72" i="2" l="1"/>
  <c r="Y74" i="2"/>
  <c r="Z72" i="2" l="1"/>
  <c r="Z74" i="2"/>
  <c r="AQ29" i="2" l="1"/>
  <c r="AQ31" i="2"/>
  <c r="AQ33" i="2"/>
  <c r="AR74" i="2"/>
  <c r="AR72" i="2"/>
  <c r="AR317" i="2"/>
  <c r="Z70" i="2" l="1"/>
  <c r="Y70" i="2"/>
  <c r="AQ70" i="2"/>
  <c r="AR70" i="2"/>
  <c r="AR31" i="2" l="1"/>
  <c r="AR33" i="2"/>
  <c r="Y315" i="2" l="1"/>
  <c r="AR34" i="2" l="1"/>
  <c r="AR29" i="2" s="1"/>
  <c r="X70" i="2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<sst xmlns="http://schemas.openxmlformats.org/spreadsheetml/2006/main" count="5278" uniqueCount="631">
  <si>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</si>
  <si>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</si>
  <si>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</si>
  <si>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</si>
  <si>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</si>
  <si>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</si>
  <si>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</si>
  <si>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</si>
  <si>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</si>
  <si>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</si>
  <si>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</si>
  <si>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</si>
  <si>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</si>
  <si>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</si>
  <si>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</si>
  <si>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</si>
  <si>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</si>
  <si>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</si>
  <si>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</si>
  <si>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</si>
  <si>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</si>
  <si>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</si>
  <si>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</si>
  <si>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</si>
  <si>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</si>
  <si>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</si>
  <si>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</si>
  <si>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</si>
  <si>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</si>
  <si>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</si>
  <si>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</si>
  <si>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</si>
  <si>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</si>
  <si>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</si>
  <si>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</si>
  <si>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</si>
  <si>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</si>
  <si>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</si>
  <si>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</si>
  <si>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</si>
  <si>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</si>
  <si>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</si>
  <si>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</si>
  <si>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</si>
  <si>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</si>
  <si>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</si>
  <si>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</si>
  <si>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</si>
  <si>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</si>
  <si>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</si>
  <si>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</si>
  <si>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</si>
  <si>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</si>
  <si>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</si>
  <si>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</si>
  <si>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</si>
  <si>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</si>
  <si>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</si>
  <si>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</si>
  <si>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</si>
  <si>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</si>
  <si>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</si>
  <si>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</si>
  <si>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</si>
  <si>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</si>
  <si>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</si>
  <si>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</si>
  <si>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</si>
  <si>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</si>
  <si>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</si>
  <si>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</si>
  <si>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</si>
  <si>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</si>
  <si>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</si>
  <si>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</si>
  <si>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</si>
  <si>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</si>
  <si>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</si>
  <si>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</si>
  <si>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</si>
  <si>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</si>
  <si>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</si>
  <si>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</si>
  <si>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</si>
  <si>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</si>
  <si>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</si>
  <si>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</si>
  <si>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</si>
  <si>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</si>
  <si>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</si>
  <si>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</si>
  <si>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</si>
  <si>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</si>
  <si>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</si>
  <si>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</si>
  <si>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</si>
  <si>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</si>
  <si>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</si>
  <si>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</si>
  <si>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</si>
  <si>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</si>
  <si>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</si>
  <si>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</si>
  <si>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</si>
  <si>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</si>
  <si>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</si>
  <si>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</si>
  <si>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</si>
  <si>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</si>
  <si>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</si>
  <si>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</si>
  <si>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</si>
  <si>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</si>
  <si>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</si>
  <si>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</si>
  <si>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</si>
  <si>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</si>
  <si>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</si>
  <si>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</si>
  <si>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</si>
  <si>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</si>
  <si>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</si>
  <si>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</si>
  <si>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</si>
  <si>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</si>
  <si>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</si>
  <si>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</si>
  <si>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</si>
  <si>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</si>
  <si>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</si>
  <si>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</si>
  <si>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</si>
  <si>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</si>
  <si>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</si>
  <si>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</si>
  <si>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</si>
  <si>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</si>
  <si>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</si>
  <si>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</si>
  <si>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</si>
  <si>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</si>
  <si>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</si>
  <si>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</si>
  <si>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</si>
  <si>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</si>
  <si>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</si>
  <si>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</si>
  <si>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</si>
  <si>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</si>
  <si>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</si>
  <si>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</si>
  <si>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</si>
  <si>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</si>
  <si>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</si>
  <si>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</si>
  <si>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</si>
  <si>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</si>
  <si>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</si>
  <si>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</si>
  <si>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</si>
  <si>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</si>
  <si>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</si>
  <si>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</si>
  <si>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</si>
  <si>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</si>
  <si>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</si>
  <si>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</si>
  <si>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</si>
  <si>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</si>
  <si>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</si>
  <si>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</si>
  <si>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</si>
  <si>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</si>
  <si>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</si>
  <si>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</si>
  <si>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</si>
  <si>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</si>
  <si>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</si>
  <si>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</si>
  <si>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</si>
  <si>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</si>
  <si>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</si>
  <si>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</si>
  <si>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</si>
  <si>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</si>
  <si>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</si>
  <si>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</si>
  <si>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</si>
  <si>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</si>
  <si>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</si>
  <si>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</si>
  <si>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</si>
  <si>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</si>
  <si>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</si>
  <si>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</si>
  <si>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</si>
  <si>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</si>
  <si>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</si>
  <si>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</si>
  <si>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</si>
  <si>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</si>
  <si>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</si>
  <si>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</si>
  <si>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</si>
  <si>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</si>
  <si>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</si>
  <si>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</si>
  <si>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</si>
  <si>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</si>
  <si>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</si>
  <si>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</si>
  <si>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</si>
  <si>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</si>
  <si>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</si>
  <si>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</si>
  <si>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</si>
  <si>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</si>
  <si>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</si>
  <si>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</si>
  <si>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</si>
  <si>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</si>
  <si>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</si>
  <si>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</si>
  <si>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</si>
  <si>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</si>
  <si>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</si>
  <si>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</si>
  <si>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</si>
  <si>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</si>
  <si>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</si>
  <si>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</si>
  <si>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</si>
  <si>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</si>
  <si>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</si>
  <si>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</si>
  <si>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</si>
  <si>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</si>
  <si>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</si>
  <si>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</si>
  <si>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</si>
  <si>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</si>
  <si>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</si>
  <si>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</si>
  <si>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</si>
  <si>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</si>
  <si>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</si>
  <si>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</si>
  <si>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</si>
  <si>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</si>
  <si>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</si>
  <si>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</si>
  <si>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</si>
  <si>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</si>
  <si>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</si>
  <si>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</si>
  <si>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</si>
  <si>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</si>
  <si>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</si>
  <si>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</si>
  <si>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</si>
  <si>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</si>
  <si>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</si>
  <si>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</si>
  <si>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</si>
  <si>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</si>
  <si>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</si>
  <si>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</si>
  <si>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</si>
  <si>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</si>
  <si>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</si>
  <si>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</si>
  <si>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</si>
  <si>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</si>
  <si>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</si>
  <si>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</si>
  <si>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</si>
  <si>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</si>
  <si>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</si>
  <si>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</si>
  <si>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</si>
  <si>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</si>
  <si>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</si>
  <si>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</si>
  <si>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</si>
  <si>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</si>
  <si>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</si>
  <si>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</si>
  <si>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</si>
  <si>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</si>
  <si>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</si>
  <si>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</si>
  <si>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</si>
  <si>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</si>
  <si>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</si>
  <si>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</si>
  <si>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</si>
  <si>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</si>
  <si>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</si>
  <si>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</si>
  <si>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</si>
  <si>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</si>
  <si>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</si>
  <si>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</si>
  <si>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</si>
  <si>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</si>
  <si>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</si>
  <si>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</si>
  <si>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</si>
  <si>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</si>
  <si>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</si>
  <si>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</si>
  <si>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</si>
  <si>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</si>
  <si>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</si>
  <si>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</si>
  <si>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</si>
  <si>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</si>
  <si>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</si>
  <si>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</si>
  <si>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</si>
  <si>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</si>
  <si>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</si>
  <si>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</si>
  <si>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</si>
  <si>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</si>
  <si>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</si>
  <si>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</si>
  <si>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</si>
  <si>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</si>
  <si>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</si>
  <si>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</si>
  <si>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</si>
  <si>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</si>
  <si>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</si>
  <si>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</si>
  <si>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</si>
  <si>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</si>
  <si>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</si>
  <si>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</si>
  <si>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</si>
  <si>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</si>
  <si>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</si>
  <si>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</si>
  <si>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</si>
  <si>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</si>
  <si>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</si>
  <si>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</si>
  <si>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</si>
  <si>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</si>
  <si>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</si>
  <si>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</si>
  <si>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</si>
  <si>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</si>
  <si>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</si>
  <si>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</si>
  <si>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</si>
  <si>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</si>
  <si>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</si>
  <si>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</si>
  <si>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</si>
  <si>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</si>
  <si>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</si>
  <si>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</si>
  <si>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</si>
  <si>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</si>
  <si>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</si>
  <si>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</si>
  <si>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</si>
  <si>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</si>
  <si>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</si>
  <si>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</si>
  <si>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</si>
  <si>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</si>
  <si>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</si>
  <si>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</si>
  <si>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</si>
  <si>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</si>
  <si>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</si>
  <si>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</si>
  <si>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</si>
  <si>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</si>
  <si>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</si>
  <si>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</si>
  <si>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</si>
  <si>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</si>
  <si>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</si>
  <si>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</si>
  <si>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</si>
  <si>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</si>
  <si>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</si>
  <si>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</si>
  <si>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</si>
  <si>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</si>
  <si>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</si>
  <si>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</si>
  <si>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</si>
  <si>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</si>
  <si>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</si>
  <si>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</si>
  <si>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</si>
  <si>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</si>
  <si>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</si>
  <si>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</si>
  <si>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</si>
  <si>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</si>
  <si>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</si>
  <si>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</si>
  <si>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</si>
  <si>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</si>
  <si>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</si>
  <si>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</si>
  <si>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</si>
  <si>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</si>
  <si>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</si>
  <si>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</si>
  <si>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</si>
  <si>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</si>
  <si>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</si>
  <si>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</si>
  <si>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</si>
  <si>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</si>
  <si>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</si>
  <si>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</si>
  <si>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</si>
  <si>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</si>
  <si>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</si>
  <si>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</si>
  <si>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</si>
  <si>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</si>
  <si>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</si>
  <si>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</si>
  <si>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</si>
  <si>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</si>
  <si>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</si>
  <si>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</si>
  <si>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</si>
  <si>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</si>
  <si>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</si>
  <si>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</si>
  <si>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</si>
  <si>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</si>
  <si>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</si>
  <si>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</si>
  <si>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</si>
  <si>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</si>
  <si>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</si>
  <si>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</si>
  <si>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</si>
  <si>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</si>
  <si>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</si>
  <si>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</si>
  <si>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</si>
  <si>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</si>
  <si>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</si>
  <si>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</si>
  <si>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</si>
  <si>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</si>
  <si>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</si>
  <si>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</si>
  <si>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</si>
  <si>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</si>
  <si>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</si>
  <si>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</si>
  <si>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</si>
  <si>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</si>
  <si>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</si>
  <si>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</si>
  <si>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</si>
  <si>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</si>
  <si>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</si>
  <si>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</si>
  <si>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</si>
  <si>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</si>
  <si>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</si>
  <si>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</si>
  <si>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</si>
  <si>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</si>
  <si>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</si>
  <si>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</si>
  <si>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</si>
  <si>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</si>
  <si>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</si>
  <si>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</si>
  <si>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</si>
  <si>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</si>
  <si>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</si>
  <si>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</si>
  <si>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</si>
  <si>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</si>
  <si>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</si>
  <si>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</si>
  <si>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</si>
  <si>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</si>
  <si>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</si>
  <si>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</si>
  <si>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</si>
  <si>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</si>
  <si>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</si>
  <si>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</si>
  <si>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</si>
  <si>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</si>
  <si>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</si>
  <si>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</si>
  <si>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</si>
  <si>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</si>
  <si>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</si>
  <si>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</si>
  <si>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</si>
  <si>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</si>
  <si>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</si>
  <si>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</si>
  <si>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</si>
  <si>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</si>
  <si>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</si>
  <si>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</si>
  <si>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</si>
  <si>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</si>
  <si>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</si>
  <si>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</si>
  <si>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</si>
  <si>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</si>
  <si>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</si>
  <si>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</si>
  <si>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</si>
  <si>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</si>
  <si>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</si>
  <si>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</si>
  <si>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</si>
  <si>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</si>
  <si>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</si>
  <si>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</si>
  <si>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</si>
  <si>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</si>
  <si>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</si>
  <si>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</si>
  <si>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</si>
  <si>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</si>
  <si>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</si>
  <si>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</si>
  <si>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</si>
  <si>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</si>
  <si>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</si>
  <si>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</si>
  <si>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</si>
  <si>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</si>
  <si>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</si>
  <si>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</si>
  <si>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</si>
  <si>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</si>
  <si>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</si>
  <si>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</si>
  <si>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</si>
  <si>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</si>
  <si>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</si>
  <si>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</si>
  <si>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</si>
  <si>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</si>
  <si>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</si>
  <si>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</si>
  <si>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</si>
  <si>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</si>
  <si>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</si>
  <si>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</si>
  <si>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</si>
  <si>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</si>
  <si>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</si>
  <si>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</si>
  <si>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</si>
  <si>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</si>
  <si>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</si>
  <si>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</si>
  <si>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</si>
  <si>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</si>
  <si>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</si>
  <si>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</si>
  <si>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</si>
  <si>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</si>
  <si>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</si>
  <si>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</si>
  <si>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</si>
  <si>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</si>
  <si>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</si>
  <si>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</si>
  <si>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</si>
  <si>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</si>
  <si>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</si>
  <si>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</si>
  <si>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</si>
  <si>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</si>
  <si>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</si>
  <si>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</si>
  <si>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</si>
  <si>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</si>
  <si>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</si>
  <si>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</si>
  <si>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</si>
  <si>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</si>
  <si>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</si>
  <si>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</si>
  <si>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</si>
  <si>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</si>
  <si>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</si>
  <si>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</si>
  <si>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</si>
  <si>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</si>
  <si>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</si>
  <si>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</si>
  <si>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</si>
  <si>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</si>
  <si>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</si>
  <si>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</si>
  <si>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</si>
  <si>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</si>
  <si>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</si>
  <si>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</si>
  <si>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</si>
  <si>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</si>
  <si>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</si>
  <si>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</si>
  <si>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</si>
  <si>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</si>
  <si>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</si>
  <si>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</si>
  <si>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</si>
  <si>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</si>
  <si>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</si>
  <si>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</si>
  <si>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</si>
  <si>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</si>
  <si>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декабря  2021 г.</t>
  </si>
  <si>
    <t>"01___"декабря  2021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</si>
</sst>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74" zoomScaleNormal="100" workbookViewId="0">
      <pane xSplit="4" topLeftCell="E1" activePane="topRight" state="frozen"/>
      <selection pane="topRight" activeCell="AR317" sqref="AR317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61" t="s">
        <v>441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5"/>
      <c r="AI2" s="5"/>
      <c r="AJ2" s="5"/>
      <c r="AK2" s="5"/>
      <c r="AL2" s="5"/>
      <c r="AM2" s="4"/>
      <c r="AN2" s="4"/>
      <c r="AO2" s="4"/>
      <c r="AP2" s="8"/>
      <c r="AQ2" s="165" t="s">
        <v>442</v>
      </c>
      <c r="AR2" s="16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7"/>
      <c r="X3" s="16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9" t="s">
        <v>444</v>
      </c>
      <c r="AR3" s="17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71" t="s">
        <v>629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73">
        <v>44440</v>
      </c>
      <c r="AR4" s="174"/>
      <c r="AS4" s="13"/>
    </row>
    <row r="5" spans="1:45" ht="15.2" customHeight="1" x14ac:dyDescent="0.25">
      <c r="A5" s="120" t="s">
        <v>446</v>
      </c>
      <c r="B5" s="121"/>
      <c r="C5" s="121"/>
      <c r="D5" s="121"/>
      <c r="E5" s="3"/>
      <c r="F5" s="3"/>
      <c r="G5" s="3"/>
      <c r="H5" s="5"/>
      <c r="I5" s="5"/>
      <c r="J5" s="5"/>
      <c r="K5" s="122" t="s">
        <v>296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7">
        <v>78613057</v>
      </c>
      <c r="AR5" s="178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32" t="s">
        <v>376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9">
        <v>15212836000</v>
      </c>
      <c r="AR6" s="180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3"/>
      <c r="X7" s="16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5"/>
      <c r="AR7" s="176"/>
      <c r="AS7" s="13"/>
    </row>
    <row r="8" spans="1:45" ht="12.95" customHeight="1" x14ac:dyDescent="0.25">
      <c r="A8" s="136" t="s">
        <v>451</v>
      </c>
      <c r="B8" s="137"/>
      <c r="C8" s="137"/>
      <c r="D8" s="137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0"/>
      <c r="X8" s="13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9">
        <v>383</v>
      </c>
      <c r="AR8" s="160"/>
      <c r="AS8" s="13"/>
    </row>
    <row r="9" spans="1:45" ht="12.95" customHeight="1" x14ac:dyDescent="0.25">
      <c r="A9" s="155" t="s">
        <v>453</v>
      </c>
      <c r="B9" s="138" t="s">
        <v>454</v>
      </c>
      <c r="C9" s="124" t="s">
        <v>455</v>
      </c>
      <c r="D9" s="125"/>
      <c r="E9" s="134" t="s">
        <v>456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 t="s">
        <v>457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9"/>
    </row>
    <row r="10" spans="1:45" ht="58.7" customHeight="1" x14ac:dyDescent="0.25">
      <c r="A10" s="156"/>
      <c r="B10" s="139"/>
      <c r="C10" s="125"/>
      <c r="D10" s="125"/>
      <c r="E10" s="126" t="s">
        <v>458</v>
      </c>
      <c r="F10" s="127"/>
      <c r="G10" s="126" t="s">
        <v>459</v>
      </c>
      <c r="H10" s="127"/>
      <c r="I10" s="126" t="s">
        <v>460</v>
      </c>
      <c r="J10" s="127"/>
      <c r="K10" s="128" t="s">
        <v>461</v>
      </c>
      <c r="L10" s="129"/>
      <c r="M10" s="128" t="s">
        <v>462</v>
      </c>
      <c r="N10" s="129"/>
      <c r="O10" s="128" t="s">
        <v>463</v>
      </c>
      <c r="P10" s="129"/>
      <c r="Q10" s="128" t="s">
        <v>464</v>
      </c>
      <c r="R10" s="129"/>
      <c r="S10" s="128" t="s">
        <v>465</v>
      </c>
      <c r="T10" s="129"/>
      <c r="U10" s="128" t="s">
        <v>466</v>
      </c>
      <c r="V10" s="129"/>
      <c r="W10" s="128" t="s">
        <v>467</v>
      </c>
      <c r="X10" s="129"/>
      <c r="Y10" s="126" t="s">
        <v>458</v>
      </c>
      <c r="Z10" s="127"/>
      <c r="AA10" s="126" t="s">
        <v>459</v>
      </c>
      <c r="AB10" s="127"/>
      <c r="AC10" s="126" t="s">
        <v>460</v>
      </c>
      <c r="AD10" s="127"/>
      <c r="AE10" s="128" t="s">
        <v>461</v>
      </c>
      <c r="AF10" s="129"/>
      <c r="AG10" s="128" t="s">
        <v>462</v>
      </c>
      <c r="AH10" s="129"/>
      <c r="AI10" s="128" t="s">
        <v>463</v>
      </c>
      <c r="AJ10" s="129"/>
      <c r="AK10" s="128" t="s">
        <v>464</v>
      </c>
      <c r="AL10" s="129"/>
      <c r="AM10" s="128" t="s">
        <v>465</v>
      </c>
      <c r="AN10" s="129"/>
      <c r="AO10" s="128" t="s">
        <v>466</v>
      </c>
      <c r="AP10" s="129"/>
      <c r="AQ10" s="128" t="s">
        <v>467</v>
      </c>
      <c r="AR10" s="129"/>
      <c r="AS10" s="9"/>
    </row>
    <row r="11" spans="1:45" ht="76.5" customHeight="1" x14ac:dyDescent="0.25">
      <c r="A11" s="156"/>
      <c r="B11" s="139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7" t="s">
        <v>472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1200383.83</v>
      </c>
      <c r="Z29" s="106">
        <f>AR29</f>
        <v>77293.78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1200383.83</v>
      </c>
      <c r="AR29" s="106">
        <f>AR34</f>
        <v>77293.78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858489</v>
      </c>
      <c r="Z31" s="36">
        <f>AR31</f>
        <v>61774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858489</v>
      </c>
      <c r="AR31" s="36">
        <f>AR36</f>
        <v>61774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262248.78000000003</v>
      </c>
      <c r="Z33" s="25">
        <f>AR33</f>
        <v>15519.78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262248.78000000003</v>
      </c>
      <c r="AR33" s="25">
        <f>AR38</f>
        <v>15519.78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1200383.83</v>
      </c>
      <c r="Z34" s="25">
        <f>AR34</f>
        <v>77293.78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1200383.83</v>
      </c>
      <c r="AR34" s="25">
        <f>AR36+AR38</f>
        <v>77293.78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858489</v>
      </c>
      <c r="Z36" s="36">
        <f>AR36</f>
        <v>61774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858489</v>
      </c>
      <c r="AR36" s="36">
        <v>61774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262248.78000000003</v>
      </c>
      <c r="Z38" s="25">
        <f>AR38</f>
        <v>15519.78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262248.78000000003</v>
      </c>
      <c r="AR38" s="25">
        <v>15519.78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f>Y72+Y74</f>
        <v>77293.78</v>
      </c>
      <c r="Z70" s="25">
        <f>Z72+Z74</f>
        <v>77293.78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77293.78</v>
      </c>
      <c r="AR70" s="25">
        <f>AR72+AR74</f>
        <v>77293.78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f>AQ72</f>
        <v>61774</v>
      </c>
      <c r="Z72" s="36">
        <f>Y72</f>
        <v>61774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61774</v>
      </c>
      <c r="AR72" s="36">
        <f>AQ72</f>
        <v>61774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f>AQ74</f>
        <v>15519.78</v>
      </c>
      <c r="Z74" s="25">
        <f>Y74</f>
        <v>15519.78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15519.78</v>
      </c>
      <c r="AR74" s="25">
        <f>AQ74</f>
        <v>15519.78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45719.96</v>
      </c>
      <c r="Z315" s="117">
        <f>AR315</f>
        <v>13642.22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45719.96</v>
      </c>
      <c r="AR315" s="117">
        <v>13642.22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13642.22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13642.22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2" t="s">
        <v>397</v>
      </c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68"/>
    </row>
    <row r="384" spans="1:45" ht="12.95" customHeight="1" x14ac:dyDescent="0.25">
      <c r="A384" s="144" t="s">
        <v>398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46" t="s">
        <v>438</v>
      </c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8"/>
      <c r="E424" s="149"/>
      <c r="F424" s="111" t="s">
        <v>378</v>
      </c>
      <c r="G424" s="150"/>
      <c r="H424" s="151"/>
      <c r="I424" s="151"/>
      <c r="J424" s="151"/>
      <c r="K424" s="151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2" t="s">
        <v>439</v>
      </c>
      <c r="E425" s="153"/>
      <c r="F425" s="111" t="s">
        <v>440</v>
      </c>
      <c r="G425" s="154"/>
      <c r="H425" s="153"/>
      <c r="I425" s="153"/>
      <c r="J425" s="153"/>
      <c r="K425" s="153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0" t="s">
        <v>478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2021-12-09T10:33:44Z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