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74" i="2"/>
  <c r="AR72" i="2"/>
  <c r="AR143" i="2"/>
  <c r="Z70" i="2" l="1"/>
  <c r="Y70" i="2"/>
  <c r="AQ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<sst xmlns="http://schemas.openxmlformats.org/spreadsheetml/2006/main" count="1908" uniqueCount="264">
  <si>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</si>
  <si>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</si>
  <si>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</si>
  <si>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</si>
  <si>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</si>
  <si>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</si>
  <si>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</si>
  <si>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</si>
  <si>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</si>
  <si>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</si>
  <si>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</si>
  <si>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</si>
  <si>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</si>
  <si>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</si>
  <si>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</si>
  <si>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</si>
  <si>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</si>
  <si>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</si>
  <si>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</si>
  <si>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</si>
  <si>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</si>
  <si>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</si>
  <si>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</si>
  <si>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</si>
  <si>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</si>
  <si>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</si>
  <si>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</si>
  <si>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</si>
  <si>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</si>
  <si>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</si>
  <si>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</si>
  <si>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</si>
  <si>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</si>
  <si>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</si>
  <si>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</si>
  <si>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</si>
  <si>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</si>
  <si>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</si>
  <si>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</si>
  <si>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</si>
  <si>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</si>
  <si>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</si>
  <si>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</si>
  <si>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</si>
  <si>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</si>
  <si>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</si>
  <si>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</si>
  <si>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</si>
  <si>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</si>
  <si>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</si>
  <si>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</si>
  <si>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</si>
  <si>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</si>
  <si>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</si>
  <si>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</si>
  <si>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</si>
  <si>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</si>
  <si>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</si>
  <si>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</si>
  <si>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</si>
  <si>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</si>
  <si>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</si>
  <si>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</si>
  <si>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</si>
  <si>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</si>
  <si>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</si>
  <si>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</si>
  <si>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</si>
  <si>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</si>
  <si>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</si>
  <si>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</si>
  <si>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</si>
  <si>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</si>
  <si>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</si>
  <si>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</si>
  <si>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</si>
  <si>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</si>
  <si>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</si>
  <si>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</si>
  <si>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</si>
  <si>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</si>
  <si>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</si>
  <si>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</si>
  <si>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</si>
  <si>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</si>
  <si>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</si>
  <si>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</si>
  <si>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</si>
  <si>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</si>
  <si>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</si>
  <si>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</si>
  <si>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</si>
  <si>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</si>
  <si>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</si>
  <si>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</si>
  <si>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</si>
  <si>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</si>
  <si>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</si>
  <si>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</si>
  <si>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</si>
  <si>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</si>
  <si>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</si>
  <si>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</si>
  <si>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</si>
  <si>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</si>
  <si>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</si>
  <si>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</si>
  <si>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</si>
  <si>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</si>
  <si>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</si>
  <si>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</si>
  <si>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</si>
  <si>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</si>
  <si>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</si>
  <si>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</si>
  <si>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</si>
  <si>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</si>
  <si>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</si>
  <si>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</si>
  <si>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</si>
  <si>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</si>
  <si>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</si>
  <si>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</si>
  <si>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</si>
  <si>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</si>
  <si>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</si>
  <si>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</si>
  <si>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</si>
  <si>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</si>
  <si>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</si>
  <si>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</si>
  <si>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</si>
  <si>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</si>
  <si>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</si>
  <si>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</si>
  <si>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</si>
  <si>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</si>
  <si>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</si>
  <si>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</si>
  <si>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</si>
  <si>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</si>
  <si>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</si>
  <si>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</si>
  <si>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</si>
  <si>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</si>
  <si>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</si>
  <si>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</si>
  <si>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</si>
  <si>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</si>
  <si>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</si>
  <si>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</si>
  <si>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</si>
  <si>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</si>
  <si>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</si>
  <si>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</si>
  <si>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</si>
  <si>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</si>
  <si>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</si>
  <si>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</si>
  <si>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</si>
  <si>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</si>
  <si>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</si>
  <si>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</si>
  <si>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</si>
  <si>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</si>
  <si>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</si>
  <si>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</si>
  <si>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</si>
  <si>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</si>
  <si>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</si>
  <si>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</si>
  <si>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</si>
  <si>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</si>
  <si>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</si>
  <si>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</si>
  <si>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</si>
  <si>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</si>
  <si>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</si>
  <si>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</si>
  <si>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</si>
  <si>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</si>
  <si>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</si>
  <si>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</si>
  <si>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</si>
  <si>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</si>
  <si>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</si>
  <si>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</si>
  <si>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</si>
  <si>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</si>
  <si>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</si>
  <si>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</si>
  <si>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</si>
  <si>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</si>
  <si>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</si>
  <si>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</si>
  <si>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</si>
  <si>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</si>
  <si>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</si>
  <si>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</si>
  <si>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</si>
  <si>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</si>
  <si>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</si>
  <si>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</si>
  <si>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</si>
  <si>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</si>
  <si>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</si>
  <si>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</si>
  <si>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</si>
  <si>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</si>
  <si>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</si>
  <si>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</si>
  <si>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</si>
  <si>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</si>
  <si>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</si>
  <si>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</si>
  <si>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</si>
  <si>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</si>
  <si>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</si>
  <si>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</si>
  <si>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</si>
  <si>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</si>
  <si>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</si>
  <si>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</si>
  <si>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</si>
  <si>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</si>
  <si>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</si>
  <si>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</si>
  <si>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</si>
  <si>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</si>
  <si>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</si>
  <si>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</si>
  <si>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</si>
  <si>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</si>
  <si>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</si>
  <si>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</si>
  <si>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</si>
  <si>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</si>
  <si>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</si>
  <si>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</si>
  <si>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</si>
  <si>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</si>
  <si>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</si>
  <si>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</si>
  <si>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</si>
  <si>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</si>
  <si>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</si>
  <si>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</si>
  <si>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</si>
  <si>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</si>
  <si>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</si>
  <si>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</si>
  <si>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</si>
  <si>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</si>
  <si>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</si>
  <si>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</si>
  <si>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</si>
  <si>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</si>
  <si>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</si>
  <si>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</si>
  <si>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</si>
  <si>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</si>
  <si>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</si>
  <si>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"01___"февраля  2022 __ г.</t>
  </si>
  <si>
    <t>на  1 февраля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</si>
</sst>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V6" sqref="AV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4" t="s">
        <v>147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5"/>
      <c r="AI2" s="5"/>
      <c r="AJ2" s="5"/>
      <c r="AK2" s="5"/>
      <c r="AL2" s="5"/>
      <c r="AM2" s="4"/>
      <c r="AN2" s="4"/>
      <c r="AO2" s="4"/>
      <c r="AP2" s="8"/>
      <c r="AQ2" s="148" t="s">
        <v>148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2" t="s">
        <v>150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4" t="s">
        <v>263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6">
        <v>44593</v>
      </c>
      <c r="AR4" s="157"/>
      <c r="AS4" s="13"/>
    </row>
    <row r="5" spans="1:45" ht="15.2" customHeight="1" x14ac:dyDescent="0.25">
      <c r="A5" s="107" t="s">
        <v>152</v>
      </c>
      <c r="B5" s="108"/>
      <c r="C5" s="108"/>
      <c r="D5" s="108"/>
      <c r="E5" s="3"/>
      <c r="F5" s="3"/>
      <c r="G5" s="3"/>
      <c r="H5" s="5"/>
      <c r="I5" s="5"/>
      <c r="J5" s="5"/>
      <c r="K5" s="109" t="s">
        <v>109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60">
        <v>78613057</v>
      </c>
      <c r="AR5" s="161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9" t="s">
        <v>261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2">
        <v>15212836000</v>
      </c>
      <c r="AR6" s="163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6"/>
      <c r="X7" s="14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8"/>
      <c r="AR7" s="159"/>
      <c r="AS7" s="13"/>
    </row>
    <row r="8" spans="1:45" ht="12.95" customHeight="1" x14ac:dyDescent="0.25">
      <c r="A8" s="123" t="s">
        <v>157</v>
      </c>
      <c r="B8" s="124"/>
      <c r="C8" s="124"/>
      <c r="D8" s="124"/>
      <c r="E8" s="1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7"/>
      <c r="X8" s="11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2">
        <v>383</v>
      </c>
      <c r="AR8" s="143"/>
      <c r="AS8" s="13"/>
    </row>
    <row r="9" spans="1:45" ht="12.95" customHeight="1" x14ac:dyDescent="0.25">
      <c r="A9" s="138" t="s">
        <v>159</v>
      </c>
      <c r="B9" s="125" t="s">
        <v>160</v>
      </c>
      <c r="C9" s="111" t="s">
        <v>161</v>
      </c>
      <c r="D9" s="112"/>
      <c r="E9" s="121" t="s">
        <v>162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163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39"/>
      <c r="B10" s="126"/>
      <c r="C10" s="112"/>
      <c r="D10" s="112"/>
      <c r="E10" s="113" t="s">
        <v>164</v>
      </c>
      <c r="F10" s="114"/>
      <c r="G10" s="113" t="s">
        <v>165</v>
      </c>
      <c r="H10" s="114"/>
      <c r="I10" s="113" t="s">
        <v>166</v>
      </c>
      <c r="J10" s="114"/>
      <c r="K10" s="115" t="s">
        <v>167</v>
      </c>
      <c r="L10" s="116"/>
      <c r="M10" s="115" t="s">
        <v>168</v>
      </c>
      <c r="N10" s="116"/>
      <c r="O10" s="115" t="s">
        <v>169</v>
      </c>
      <c r="P10" s="116"/>
      <c r="Q10" s="115" t="s">
        <v>170</v>
      </c>
      <c r="R10" s="116"/>
      <c r="S10" s="115" t="s">
        <v>171</v>
      </c>
      <c r="T10" s="116"/>
      <c r="U10" s="115" t="s">
        <v>172</v>
      </c>
      <c r="V10" s="116"/>
      <c r="W10" s="115" t="s">
        <v>173</v>
      </c>
      <c r="X10" s="116"/>
      <c r="Y10" s="113" t="s">
        <v>164</v>
      </c>
      <c r="Z10" s="114"/>
      <c r="AA10" s="113" t="s">
        <v>165</v>
      </c>
      <c r="AB10" s="114"/>
      <c r="AC10" s="113" t="s">
        <v>166</v>
      </c>
      <c r="AD10" s="114"/>
      <c r="AE10" s="115" t="s">
        <v>167</v>
      </c>
      <c r="AF10" s="116"/>
      <c r="AG10" s="115" t="s">
        <v>168</v>
      </c>
      <c r="AH10" s="116"/>
      <c r="AI10" s="115" t="s">
        <v>169</v>
      </c>
      <c r="AJ10" s="116"/>
      <c r="AK10" s="115" t="s">
        <v>170</v>
      </c>
      <c r="AL10" s="116"/>
      <c r="AM10" s="115" t="s">
        <v>171</v>
      </c>
      <c r="AN10" s="116"/>
      <c r="AO10" s="115" t="s">
        <v>172</v>
      </c>
      <c r="AP10" s="116"/>
      <c r="AQ10" s="115" t="s">
        <v>173</v>
      </c>
      <c r="AR10" s="116"/>
      <c r="AS10" s="9"/>
    </row>
    <row r="11" spans="1:45" ht="76.5" customHeight="1" x14ac:dyDescent="0.25">
      <c r="A11" s="139"/>
      <c r="B11" s="126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0" t="s">
        <v>178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77946</v>
      </c>
      <c r="Z29" s="93">
        <f>AR29</f>
        <v>2000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77946</v>
      </c>
      <c r="AR29" s="93">
        <f>AR34</f>
        <v>2000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49000</v>
      </c>
      <c r="Z31" s="36">
        <f>AR31</f>
        <v>2000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49000</v>
      </c>
      <c r="AR31" s="36">
        <f>AR36</f>
        <v>2000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0</v>
      </c>
      <c r="Z33" s="25">
        <f>AR33</f>
        <v>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0</v>
      </c>
      <c r="AR33" s="25">
        <f>AR38</f>
        <v>0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77946</v>
      </c>
      <c r="Z34" s="25">
        <f>AR34</f>
        <v>2000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77946</v>
      </c>
      <c r="AR34" s="25">
        <f>AR36+AR38</f>
        <v>2000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49000</v>
      </c>
      <c r="Z36" s="36">
        <f>AR36</f>
        <v>2000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49000</v>
      </c>
      <c r="AR36" s="36">
        <v>2000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0</v>
      </c>
      <c r="Z38" s="25">
        <f>AR38</f>
        <v>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2000</v>
      </c>
      <c r="Z70" s="25">
        <f>Z72+Z74</f>
        <v>2000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2000</v>
      </c>
      <c r="AR70" s="25">
        <f>AR72+AR74</f>
        <v>2000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2000</v>
      </c>
      <c r="Z72" s="36">
        <f>Y72</f>
        <v>2000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2000</v>
      </c>
      <c r="AR72" s="36">
        <f>AQ72</f>
        <v>2000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0</v>
      </c>
      <c r="Z74" s="25">
        <f>Y74</f>
        <v>0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f>AQ74</f>
        <v>0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240796.04</v>
      </c>
      <c r="Z141" s="104">
        <f>AR141</f>
        <v>0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>
        <v>0</v>
      </c>
      <c r="AP141" s="104">
        <v>0</v>
      </c>
      <c r="AQ141" s="104">
        <v>240796.04</v>
      </c>
      <c r="AR141" s="104"/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21774.25</v>
      </c>
      <c r="AR143" s="36">
        <f>AR141</f>
        <v>0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29" t="s">
        <v>144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31"/>
      <c r="E173" s="132"/>
      <c r="F173" s="98" t="s">
        <v>139</v>
      </c>
      <c r="G173" s="133"/>
      <c r="H173" s="134"/>
      <c r="I173" s="134"/>
      <c r="J173" s="134"/>
      <c r="K173" s="134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35" t="s">
        <v>145</v>
      </c>
      <c r="E174" s="136"/>
      <c r="F174" s="98" t="s">
        <v>146</v>
      </c>
      <c r="G174" s="137"/>
      <c r="H174" s="136"/>
      <c r="I174" s="136"/>
      <c r="J174" s="136"/>
      <c r="K174" s="136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262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27" t="s">
        <v>184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9:AC179"/>
    <mergeCell ref="A170:Q170"/>
    <mergeCell ref="D173:E173"/>
    <mergeCell ref="G173:K173"/>
    <mergeCell ref="D174:E174"/>
    <mergeCell ref="G174:K17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2022-02-03T10:07:39Z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