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921D9228-56B2-4CB6-B7DD-0ABCCC6C33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8" i="2" l="1"/>
  <c r="W36" i="2"/>
  <c r="E36" i="2"/>
  <c r="E60" i="2"/>
  <c r="E64" i="2"/>
  <c r="F64" i="2"/>
  <c r="F36" i="2"/>
  <c r="F31" i="2"/>
  <c r="E62" i="2"/>
  <c r="F62" i="2"/>
  <c r="F60" i="2"/>
  <c r="W60" i="2"/>
  <c r="X64" i="2"/>
  <c r="X62" i="2"/>
  <c r="X60" i="2"/>
  <c r="X38" i="2"/>
  <c r="X36" i="2"/>
  <c r="X34" i="2"/>
  <c r="W34" i="2"/>
  <c r="E33" i="2"/>
  <c r="E38" i="2"/>
  <c r="AQ38" i="2"/>
  <c r="AQ36" i="2"/>
  <c r="AQ34" i="2"/>
  <c r="AR64" i="2"/>
  <c r="AR38" i="2"/>
  <c r="AR60" i="2"/>
  <c r="AR36" i="2"/>
  <c r="AR131" i="2"/>
  <c r="AQ131" i="2"/>
  <c r="AR34" i="2" l="1"/>
  <c r="AR133" i="2"/>
  <c r="AR62" i="2" l="1"/>
  <c r="AQ62" i="2" l="1"/>
  <c r="AQ64" i="2"/>
  <c r="Z131" i="2"/>
  <c r="Y38" i="2" l="1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<sst xmlns="http://schemas.openxmlformats.org/spreadsheetml/2006/main" count="1808" uniqueCount="254">
  <si>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</si>
  <si>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</si>
  <si>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</si>
  <si>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</si>
  <si>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</si>
  <si>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</si>
  <si>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</si>
  <si>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</si>
  <si>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</si>
  <si>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</si>
  <si>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</si>
  <si>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</si>
  <si>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</si>
  <si>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</si>
  <si>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</si>
  <si>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</si>
  <si>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</si>
  <si>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</si>
  <si>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</si>
  <si>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</si>
  <si>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</si>
  <si>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</si>
  <si>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</si>
  <si>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</si>
  <si>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</si>
  <si>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</si>
  <si>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</si>
  <si>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</si>
  <si>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</si>
  <si>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</si>
  <si>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</si>
  <si>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</si>
  <si>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</si>
  <si>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</si>
  <si>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</si>
  <si>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</si>
  <si>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</si>
  <si>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</si>
  <si>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</si>
  <si>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</si>
  <si>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</si>
  <si>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</si>
  <si>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</si>
  <si>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</si>
  <si>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</si>
  <si>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</si>
  <si>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</si>
  <si>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</si>
  <si>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</si>
  <si>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</si>
  <si>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</si>
  <si>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</si>
  <si>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</si>
  <si>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</si>
  <si>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</si>
  <si>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</si>
  <si>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</si>
  <si>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</si>
  <si>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</si>
  <si>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</si>
  <si>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</si>
  <si>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</si>
  <si>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</si>
  <si>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</si>
  <si>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</si>
  <si>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</si>
  <si>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</si>
  <si>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</si>
  <si>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</si>
  <si>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</si>
  <si>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</si>
  <si>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</si>
  <si>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</si>
  <si>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</si>
  <si>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</si>
  <si>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</si>
  <si>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</si>
  <si>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</si>
  <si>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</si>
  <si>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</si>
  <si>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</si>
  <si>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</si>
  <si>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</si>
  <si>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</si>
  <si>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</si>
  <si>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</si>
  <si>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</si>
  <si>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</si>
  <si>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</si>
  <si>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</si>
  <si>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</si>
  <si>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</si>
  <si>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</si>
  <si>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</si>
  <si>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</si>
  <si>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</si>
  <si>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</si>
  <si>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</si>
  <si>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</si>
  <si>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</si>
  <si>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</si>
  <si>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</si>
  <si>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</si>
  <si>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</si>
  <si>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</si>
  <si>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</si>
  <si>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</si>
  <si>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</si>
  <si>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</si>
  <si>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</si>
  <si>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</si>
  <si>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</si>
  <si>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</si>
  <si>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</si>
  <si>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</si>
  <si>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</si>
  <si>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</si>
  <si>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</si>
  <si>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</si>
  <si>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</si>
  <si>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</si>
  <si>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</si>
  <si>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</si>
  <si>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</si>
  <si>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</si>
  <si>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</si>
  <si>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</si>
  <si>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</si>
  <si>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</si>
  <si>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</si>
  <si>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</si>
  <si>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</si>
  <si>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</si>
  <si>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</si>
  <si>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</si>
  <si>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</si>
  <si>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</si>
  <si>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</si>
  <si>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</si>
  <si>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</si>
  <si>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</si>
  <si>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</si>
  <si>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</si>
  <si>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</si>
  <si>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</si>
  <si>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</si>
  <si>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</si>
  <si>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</si>
  <si>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</si>
  <si>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</si>
  <si>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</si>
  <si>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</si>
  <si>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</si>
  <si>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</si>
  <si>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</si>
  <si>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</si>
  <si>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</si>
  <si>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</si>
  <si>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</si>
  <si>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</si>
  <si>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</si>
  <si>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</si>
  <si>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</si>
  <si>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</si>
  <si>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</si>
  <si>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</si>
  <si>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</si>
  <si>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</si>
  <si>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</si>
  <si>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</si>
  <si>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</si>
  <si>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</si>
  <si>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</si>
  <si>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</si>
  <si>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</si>
  <si>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</si>
  <si>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</si>
  <si>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</si>
  <si>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</si>
  <si>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</si>
  <si>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</si>
  <si>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</si>
  <si>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</si>
  <si>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</si>
  <si>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</si>
  <si>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</si>
  <si>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</si>
  <si>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</si>
  <si>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</si>
  <si>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</si>
  <si>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</si>
  <si>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</si>
  <si>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</si>
  <si>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</si>
  <si>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</si>
  <si>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</si>
  <si>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</si>
  <si>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</si>
  <si>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</si>
  <si>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</si>
  <si>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</si>
  <si>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</si>
  <si>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</si>
  <si>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</si>
  <si>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</si>
  <si>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</si>
  <si>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</si>
  <si>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</si>
  <si>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</si>
  <si>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</si>
  <si>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</si>
  <si>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</si>
  <si>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</si>
  <si>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</si>
  <si>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</si>
  <si>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</si>
  <si>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</si>
  <si>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</si>
  <si>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</si>
  <si>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</si>
  <si>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</si>
  <si>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</si>
  <si>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</si>
  <si>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</si>
  <si>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</si>
  <si>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</si>
  <si>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</si>
  <si>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</si>
  <si>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</si>
  <si>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</si>
  <si>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</si>
  <si>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</si>
  <si>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</si>
  <si>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</si>
  <si>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</si>
  <si>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</si>
  <si>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</si>
  <si>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</si>
  <si>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</si>
  <si>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</si>
  <si>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</si>
  <si>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</si>
  <si>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</si>
  <si>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</si>
  <si>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</si>
  <si>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</si>
  <si>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</si>
  <si>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</si>
  <si>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</si>
  <si>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</si>
  <si>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</si>
  <si>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</si>
  <si>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марта  2024 г.</t>
  </si>
  <si>
    <t>"01" марта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</si>
</sst>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>
      <alignment horizontal="left" vertical="center"/>
    </xf>
    <xf numFmtId="0" fontId="9" fillId="0" borderId="0" xfId="68">
      <alignment horizontal="left" vertical="center"/>
    </xf>
    <xf numFmtId="0" fontId="13" fillId="0" borderId="0" xfId="129">
      <alignment horizontal="center" vertical="center" wrapText="1"/>
    </xf>
    <xf numFmtId="0" fontId="7" fillId="0" borderId="0" xfId="130">
      <alignment horizontal="center" vertical="center"/>
    </xf>
    <xf numFmtId="0" fontId="7" fillId="0" borderId="1" xfId="51">
      <alignment horizontal="center" vertical="center"/>
    </xf>
    <xf numFmtId="0" fontId="7" fillId="0" borderId="0" xfId="127"/>
    <xf numFmtId="0" fontId="13" fillId="0" borderId="8" xfId="48">
      <alignment horizontal="center" vertical="center" wrapText="1"/>
    </xf>
    <xf numFmtId="0" fontId="7" fillId="0" borderId="3" xfId="60"/>
    <xf numFmtId="0" fontId="13" fillId="0" borderId="0" xfId="66">
      <alignment horizontal="left" vertical="center" wrapText="1"/>
    </xf>
    <xf numFmtId="0" fontId="9" fillId="0" borderId="0" xfId="107">
      <alignment horizontal="center" vertical="center"/>
    </xf>
    <xf numFmtId="0" fontId="9" fillId="0" borderId="10" xfId="49">
      <alignment horizontal="center" vertical="center"/>
    </xf>
    <xf numFmtId="0" fontId="7" fillId="0" borderId="16" xfId="61"/>
    <xf numFmtId="0" fontId="9" fillId="0" borderId="8" xfId="50">
      <alignment horizontal="center" vertical="center"/>
    </xf>
    <xf numFmtId="49" fontId="16" fillId="0" borderId="0" xfId="108">
      <alignment horizontal="center" vertical="center" wrapText="1"/>
    </xf>
    <xf numFmtId="0" fontId="7" fillId="0" borderId="4" xfId="32">
      <alignment horizontal="center" vertical="center"/>
    </xf>
    <xf numFmtId="0" fontId="9" fillId="0" borderId="4" xfId="37">
      <alignment horizontal="center" vertical="center"/>
    </xf>
    <xf numFmtId="0" fontId="9" fillId="0" borderId="5" xfId="132">
      <alignment horizontal="center" vertical="center" wrapText="1"/>
    </xf>
    <xf numFmtId="0" fontId="7" fillId="0" borderId="5" xfId="15">
      <alignment horizontal="center" vertical="center"/>
    </xf>
    <xf numFmtId="49" fontId="10" fillId="0" borderId="5" xfId="25">
      <alignment horizontal="center" vertical="center" wrapText="1"/>
    </xf>
    <xf numFmtId="0" fontId="9" fillId="0" borderId="17" xfId="72">
      <alignment horizontal="center" vertical="center"/>
    </xf>
    <xf numFmtId="0" fontId="9" fillId="0" borderId="5" xfId="110">
      <alignment horizontal="center" vertical="center"/>
    </xf>
    <xf numFmtId="49" fontId="16" fillId="0" borderId="19" xfId="75">
      <alignment horizontal="left" vertical="center" wrapText="1"/>
    </xf>
    <xf numFmtId="49" fontId="16" fillId="0" borderId="5" xfId="111">
      <alignment horizontal="center" vertical="center" wrapText="1"/>
    </xf>
    <xf numFmtId="4" fontId="9" fillId="0" borderId="5" xfId="16">
      <alignment horizontal="right" vertical="center" shrinkToFit="1"/>
    </xf>
    <xf numFmtId="4" fontId="9" fillId="0" borderId="5" xfId="19">
      <alignment horizontal="center" vertical="center" shrinkToFit="1"/>
    </xf>
    <xf numFmtId="0" fontId="8" fillId="0" borderId="3" xfId="5">
      <alignment wrapText="1"/>
    </xf>
    <xf numFmtId="0" fontId="9" fillId="0" borderId="20" xfId="76">
      <alignment horizontal="left" vertical="center" wrapText="1"/>
    </xf>
    <xf numFmtId="49" fontId="9" fillId="0" borderId="6" xfId="112">
      <alignment horizontal="center" vertical="center"/>
    </xf>
    <xf numFmtId="0" fontId="9" fillId="0" borderId="6" xfId="133">
      <alignment horizontal="center" vertical="center" wrapText="1"/>
    </xf>
    <xf numFmtId="4" fontId="9" fillId="0" borderId="6" xfId="17">
      <alignment horizontal="right" vertical="center" shrinkToFit="1"/>
    </xf>
    <xf numFmtId="4" fontId="9" fillId="0" borderId="6" xfId="21">
      <alignment horizontal="center" vertical="center" shrinkToFit="1"/>
    </xf>
    <xf numFmtId="0" fontId="9" fillId="0" borderId="21" xfId="77">
      <alignment horizontal="left" vertical="center" wrapText="1"/>
    </xf>
    <xf numFmtId="49" fontId="9" fillId="0" borderId="7" xfId="113">
      <alignment horizontal="center" vertical="center"/>
    </xf>
    <xf numFmtId="49" fontId="9" fillId="0" borderId="7" xfId="118">
      <alignment horizontal="center" vertical="center" wrapText="1"/>
    </xf>
    <xf numFmtId="4" fontId="9" fillId="0" borderId="7" xfId="18">
      <alignment horizontal="right" vertical="center" shrinkToFit="1"/>
    </xf>
    <xf numFmtId="4" fontId="9" fillId="0" borderId="7" xfId="20">
      <alignment horizontal="center" vertical="center" shrinkToFit="1"/>
    </xf>
    <xf numFmtId="0" fontId="9" fillId="0" borderId="19" xfId="78">
      <alignment horizontal="left" vertical="center" wrapText="1"/>
    </xf>
    <xf numFmtId="49" fontId="9" fillId="0" borderId="5" xfId="114">
      <alignment horizontal="center" vertical="center"/>
    </xf>
    <xf numFmtId="49" fontId="9" fillId="0" borderId="5" xfId="119">
      <alignment horizontal="center" vertical="center" wrapText="1"/>
    </xf>
    <xf numFmtId="0" fontId="16" fillId="0" borderId="19" xfId="79">
      <alignment horizontal="left" vertical="center" wrapText="1"/>
    </xf>
    <xf numFmtId="0" fontId="7" fillId="0" borderId="6" xfId="115"/>
    <xf numFmtId="49" fontId="16" fillId="0" borderId="5" xfId="116">
      <alignment horizontal="center" vertical="center"/>
    </xf>
    <xf numFmtId="49" fontId="16" fillId="0" borderId="6" xfId="117">
      <alignment horizontal="center" vertical="center" wrapText="1"/>
    </xf>
    <xf numFmtId="49" fontId="9" fillId="0" borderId="19" xfId="80">
      <alignment horizontal="left" vertical="center" wrapText="1"/>
    </xf>
    <xf numFmtId="49" fontId="16" fillId="0" borderId="6" xfId="120">
      <alignment horizontal="center" vertical="center"/>
    </xf>
    <xf numFmtId="49" fontId="9" fillId="0" borderId="19" xfId="81">
      <alignment horizontal="left" vertical="center" wrapText="1" indent="1"/>
    </xf>
    <xf numFmtId="49" fontId="9" fillId="0" borderId="6" xfId="135">
      <alignment horizontal="center" vertical="center" wrapText="1"/>
    </xf>
    <xf numFmtId="49" fontId="16" fillId="0" borderId="19" xfId="85">
      <alignment vertical="center" wrapText="1"/>
    </xf>
    <xf numFmtId="49" fontId="16" fillId="0" borderId="19" xfId="87">
      <alignment horizontal="left" vertical="center" wrapText="1" indent="1"/>
    </xf>
    <xf numFmtId="49" fontId="9" fillId="0" borderId="19" xfId="88">
      <alignment horizontal="left" vertical="center" wrapText="1" indent="3"/>
    </xf>
    <xf numFmtId="0" fontId="9" fillId="0" borderId="19" xfId="89">
      <alignment horizontal="left" vertical="center" wrapText="1" indent="1"/>
    </xf>
    <xf numFmtId="49" fontId="19" fillId="0" borderId="19" xfId="90">
      <alignment horizontal="left" vertical="center" wrapText="1"/>
    </xf>
    <xf numFmtId="49" fontId="9" fillId="3" borderId="23" xfId="96">
      <alignment horizontal="left" vertical="center" wrapText="1"/>
    </xf>
    <xf numFmtId="49" fontId="9" fillId="0" borderId="4" xfId="125">
      <alignment horizontal="center" vertical="center"/>
    </xf>
    <xf numFmtId="49" fontId="9" fillId="0" borderId="4" xfId="138">
      <alignment horizontal="center" vertical="center" wrapText="1"/>
    </xf>
    <xf numFmtId="0" fontId="9" fillId="3" borderId="4" xfId="22">
      <alignment horizontal="right" vertical="center" shrinkToFit="1"/>
    </xf>
    <xf numFmtId="0" fontId="9" fillId="0" borderId="4" xfId="35">
      <alignment horizontal="right" vertical="center" shrinkToFit="1"/>
    </xf>
    <xf numFmtId="49" fontId="9" fillId="0" borderId="4" xfId="41">
      <alignment horizontal="right" vertical="center" shrinkToFit="1"/>
    </xf>
    <xf numFmtId="0" fontId="8" fillId="0" borderId="0" xfId="97">
      <alignment vertical="center"/>
    </xf>
    <xf numFmtId="0" fontId="11" fillId="0" borderId="0" xfId="126">
      <alignment horizontal="center" vertical="center"/>
    </xf>
    <xf numFmtId="0" fontId="11" fillId="0" borderId="0" xfId="23">
      <alignment vertical="center"/>
    </xf>
    <xf numFmtId="0" fontId="11" fillId="0" borderId="8" xfId="42">
      <alignment vertical="center"/>
    </xf>
    <xf numFmtId="0" fontId="11" fillId="0" borderId="9" xfId="43">
      <alignment vertical="center"/>
    </xf>
    <xf numFmtId="0" fontId="11" fillId="0" borderId="3" xfId="45">
      <alignment vertical="center"/>
    </xf>
    <xf numFmtId="0" fontId="14" fillId="0" borderId="3" xfId="63"/>
    <xf numFmtId="0" fontId="14" fillId="0" borderId="0" xfId="36"/>
    <xf numFmtId="0" fontId="8" fillId="0" borderId="0" xfId="47"/>
    <xf numFmtId="0" fontId="12" fillId="0" borderId="0" xfId="99"/>
    <xf numFmtId="0" fontId="9" fillId="0" borderId="0" xfId="100"/>
    <xf numFmtId="0" fontId="7" fillId="0" borderId="0" xfId="34">
      <alignment horizontal="center"/>
    </xf>
    <xf numFmtId="0" fontId="15" fillId="0" borderId="0" xfId="44"/>
    <xf numFmtId="0" fontId="9" fillId="0" borderId="0" xfId="101">
      <alignment vertical="center"/>
    </xf>
    <xf numFmtId="49" fontId="7" fillId="0" borderId="0" xfId="10"/>
    <xf numFmtId="0" fontId="9" fillId="0" borderId="0" xfId="139">
      <alignment horizontal="center" vertical="center"/>
    </xf>
    <xf numFmtId="49" fontId="9" fillId="0" borderId="0" xfId="11"/>
    <xf numFmtId="0" fontId="7" fillId="3" borderId="0" xfId="103">
      <alignment vertical="center"/>
    </xf>
    <xf numFmtId="0" fontId="9" fillId="3" borderId="0" xfId="128"/>
    <xf numFmtId="0" fontId="9" fillId="3" borderId="0" xfId="140">
      <alignment horizontal="center" vertical="center"/>
    </xf>
    <xf numFmtId="49" fontId="9" fillId="3" borderId="0" xfId="12"/>
    <xf numFmtId="0" fontId="7" fillId="3" borderId="0" xfId="24"/>
    <xf numFmtId="0" fontId="8" fillId="0" borderId="1" xfId="104">
      <alignment horizontal="left" vertical="center"/>
    </xf>
    <xf numFmtId="0" fontId="12" fillId="0" borderId="1" xfId="26"/>
    <xf numFmtId="0" fontId="12" fillId="0" borderId="3" xfId="46"/>
    <xf numFmtId="0" fontId="8" fillId="0" borderId="4" xfId="106">
      <alignment horizontal="left" vertical="center"/>
    </xf>
    <xf numFmtId="0" fontId="12" fillId="0" borderId="4" xfId="27"/>
    <xf numFmtId="49" fontId="16" fillId="2" borderId="19" xfId="75" applyFill="1">
      <alignment horizontal="left" vertical="center" wrapText="1"/>
    </xf>
    <xf numFmtId="49" fontId="16" fillId="2" borderId="5" xfId="116" applyFill="1">
      <alignment horizontal="center" vertical="center"/>
    </xf>
    <xf numFmtId="49" fontId="16" fillId="2" borderId="5" xfId="111" applyFill="1">
      <alignment horizontal="center" vertical="center" wrapText="1"/>
    </xf>
    <xf numFmtId="4" fontId="9" fillId="2" borderId="5" xfId="16" applyFill="1">
      <alignment horizontal="right" vertical="center" shrinkToFit="1"/>
    </xf>
    <xf numFmtId="4" fontId="9" fillId="2" borderId="5" xfId="19" applyFill="1">
      <alignment horizontal="center" vertical="center" shrinkToFit="1"/>
    </xf>
    <xf numFmtId="0" fontId="8" fillId="2" borderId="3" xfId="5" applyFill="1">
      <alignment wrapText="1"/>
    </xf>
    <xf numFmtId="0" fontId="0" fillId="2" borderId="0" xfId="0" applyFill="1" applyProtection="1">
      <protection locked="0"/>
    </xf>
    <xf numFmtId="0" fontId="3" fillId="0" borderId="0" xfId="100" applyFont="1"/>
    <xf numFmtId="0" fontId="5" fillId="0" borderId="0" xfId="99" applyFont="1"/>
    <xf numFmtId="0" fontId="2" fillId="0" borderId="0" xfId="102" applyFont="1">
      <alignment vertical="center"/>
    </xf>
    <xf numFmtId="49" fontId="21" fillId="0" borderId="19" xfId="90" applyFont="1">
      <alignment horizontal="left" vertical="center" wrapText="1"/>
    </xf>
    <xf numFmtId="49" fontId="22" fillId="0" borderId="5" xfId="116" applyFont="1">
      <alignment horizontal="center" vertical="center"/>
    </xf>
    <xf numFmtId="49" fontId="22" fillId="0" borderId="5" xfId="111" applyFont="1">
      <alignment horizontal="center" vertical="center" wrapText="1"/>
    </xf>
    <xf numFmtId="4" fontId="23" fillId="0" borderId="5" xfId="19" applyFont="1">
      <alignment horizontal="center" vertical="center" shrinkToFit="1"/>
    </xf>
    <xf numFmtId="4" fontId="23" fillId="0" borderId="5" xfId="16" applyFont="1">
      <alignment horizontal="right" vertical="center" shrinkToFit="1"/>
    </xf>
    <xf numFmtId="0" fontId="24" fillId="0" borderId="3" xfId="5" applyFont="1">
      <alignment wrapText="1"/>
    </xf>
    <xf numFmtId="0" fontId="25" fillId="0" borderId="0" xfId="0" applyFont="1" applyProtection="1">
      <protection locked="0"/>
    </xf>
    <xf numFmtId="4" fontId="23" fillId="0" borderId="7" xfId="18" applyFont="1">
      <alignment horizontal="right" vertical="center" shrinkToFit="1"/>
    </xf>
    <xf numFmtId="0" fontId="7" fillId="0" borderId="14" xfId="58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Font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Font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Font="1">
      <alignment horizontal="center"/>
    </xf>
    <xf numFmtId="0" fontId="9" fillId="0" borderId="0" xfId="67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Font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Font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zoomScaleNormal="100" workbookViewId="0">
      <pane xSplit="4" topLeftCell="E1" activePane="topRight" state="frozen"/>
      <selection pane="topRight" activeCell="W167" sqref="W167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7" t="s">
        <v>147</v>
      </c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5"/>
      <c r="AI2" s="5"/>
      <c r="AJ2" s="5"/>
      <c r="AK2" s="5"/>
      <c r="AL2" s="5"/>
      <c r="AM2" s="4"/>
      <c r="AN2" s="4"/>
      <c r="AO2" s="4"/>
      <c r="AP2" s="8"/>
      <c r="AQ2" s="111" t="s">
        <v>148</v>
      </c>
      <c r="AR2" s="11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13"/>
      <c r="X3" s="1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15" t="s">
        <v>150</v>
      </c>
      <c r="AR3" s="11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7" t="s">
        <v>252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19">
        <v>45352</v>
      </c>
      <c r="AR4" s="120"/>
      <c r="AS4" s="13"/>
    </row>
    <row r="5" spans="1:45" ht="15.2" customHeight="1" x14ac:dyDescent="0.25">
      <c r="A5" s="148" t="s">
        <v>152</v>
      </c>
      <c r="B5" s="149"/>
      <c r="C5" s="149"/>
      <c r="D5" s="149"/>
      <c r="E5" s="3"/>
      <c r="F5" s="3"/>
      <c r="G5" s="3"/>
      <c r="H5" s="5"/>
      <c r="I5" s="5"/>
      <c r="J5" s="5"/>
      <c r="K5" s="150" t="s">
        <v>109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23">
        <v>78613057</v>
      </c>
      <c r="AR5" s="124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56" t="s">
        <v>251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25">
        <v>15212836000</v>
      </c>
      <c r="AR6" s="126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9"/>
      <c r="X7" s="11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1"/>
      <c r="AR7" s="122"/>
      <c r="AS7" s="13"/>
    </row>
    <row r="8" spans="1:45" ht="12.95" customHeight="1" x14ac:dyDescent="0.25">
      <c r="A8" s="158" t="s">
        <v>157</v>
      </c>
      <c r="B8" s="159"/>
      <c r="C8" s="159"/>
      <c r="D8" s="159"/>
      <c r="E8" s="15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54"/>
      <c r="X8" s="15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05">
        <v>383</v>
      </c>
      <c r="AR8" s="106"/>
      <c r="AS8" s="13"/>
    </row>
    <row r="9" spans="1:45" ht="12.95" customHeight="1" x14ac:dyDescent="0.25">
      <c r="A9" s="131" t="s">
        <v>159</v>
      </c>
      <c r="B9" s="160" t="s">
        <v>160</v>
      </c>
      <c r="C9" s="152" t="s">
        <v>161</v>
      </c>
      <c r="D9" s="153"/>
      <c r="E9" s="129" t="s">
        <v>162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163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32"/>
      <c r="B10" s="161"/>
      <c r="C10" s="153"/>
      <c r="D10" s="153"/>
      <c r="E10" s="135" t="s">
        <v>164</v>
      </c>
      <c r="F10" s="136"/>
      <c r="G10" s="135" t="s">
        <v>165</v>
      </c>
      <c r="H10" s="136"/>
      <c r="I10" s="135" t="s">
        <v>166</v>
      </c>
      <c r="J10" s="136"/>
      <c r="K10" s="127" t="s">
        <v>167</v>
      </c>
      <c r="L10" s="128"/>
      <c r="M10" s="127" t="s">
        <v>168</v>
      </c>
      <c r="N10" s="128"/>
      <c r="O10" s="127" t="s">
        <v>169</v>
      </c>
      <c r="P10" s="128"/>
      <c r="Q10" s="127" t="s">
        <v>170</v>
      </c>
      <c r="R10" s="128"/>
      <c r="S10" s="127" t="s">
        <v>171</v>
      </c>
      <c r="T10" s="128"/>
      <c r="U10" s="127" t="s">
        <v>172</v>
      </c>
      <c r="V10" s="128"/>
      <c r="W10" s="127" t="s">
        <v>173</v>
      </c>
      <c r="X10" s="128"/>
      <c r="Y10" s="135" t="s">
        <v>164</v>
      </c>
      <c r="Z10" s="136"/>
      <c r="AA10" s="135" t="s">
        <v>165</v>
      </c>
      <c r="AB10" s="136"/>
      <c r="AC10" s="135" t="s">
        <v>166</v>
      </c>
      <c r="AD10" s="136"/>
      <c r="AE10" s="127" t="s">
        <v>167</v>
      </c>
      <c r="AF10" s="128"/>
      <c r="AG10" s="127" t="s">
        <v>168</v>
      </c>
      <c r="AH10" s="128"/>
      <c r="AI10" s="127" t="s">
        <v>169</v>
      </c>
      <c r="AJ10" s="128"/>
      <c r="AK10" s="127" t="s">
        <v>170</v>
      </c>
      <c r="AL10" s="128"/>
      <c r="AM10" s="127" t="s">
        <v>171</v>
      </c>
      <c r="AN10" s="128"/>
      <c r="AO10" s="127" t="s">
        <v>172</v>
      </c>
      <c r="AP10" s="128"/>
      <c r="AQ10" s="127" t="s">
        <v>173</v>
      </c>
      <c r="AR10" s="128"/>
      <c r="AS10" s="9"/>
    </row>
    <row r="11" spans="1:45" ht="76.5" customHeight="1" x14ac:dyDescent="0.25">
      <c r="A11" s="132"/>
      <c r="B11" s="161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3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1553476</v>
      </c>
      <c r="F29" s="90">
        <v>114949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1553476</v>
      </c>
      <c r="X29" s="90">
        <v>137993</v>
      </c>
      <c r="Y29" s="90">
        <f>AQ29</f>
        <v>174359.6</v>
      </c>
      <c r="Z29" s="90">
        <f>AR29</f>
        <v>13521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174359.6</v>
      </c>
      <c r="AR29" s="90">
        <v>13521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1135057</v>
      </c>
      <c r="F31" s="36">
        <f>X31</f>
        <v>98598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1135057</v>
      </c>
      <c r="X31" s="36">
        <v>98598</v>
      </c>
      <c r="Y31" s="36">
        <f>AQ31</f>
        <v>141729</v>
      </c>
      <c r="Z31" s="36">
        <f>AR31</f>
        <v>11197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141729</v>
      </c>
      <c r="AR31" s="36">
        <v>11197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W33</f>
        <v>342790</v>
      </c>
      <c r="F33" s="25">
        <f>X38</f>
        <v>29777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342790</v>
      </c>
      <c r="X33" s="25">
        <v>29777</v>
      </c>
      <c r="Y33" s="25">
        <f>AQ33</f>
        <v>27249</v>
      </c>
      <c r="Z33" s="25">
        <f>AR33</f>
        <v>2324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27249</v>
      </c>
      <c r="AR33" s="25">
        <v>2324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1553476</v>
      </c>
      <c r="F34" s="25">
        <f>X34</f>
        <v>137993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f>W29</f>
        <v>1553476</v>
      </c>
      <c r="X34" s="90">
        <f>X29</f>
        <v>137993</v>
      </c>
      <c r="Y34" s="25">
        <f>AQ34</f>
        <v>174359.6</v>
      </c>
      <c r="Z34" s="25">
        <f>AR34</f>
        <v>13521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174359.6</v>
      </c>
      <c r="AR34" s="25">
        <f>AR29</f>
        <v>13521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W31</f>
        <v>1135057</v>
      </c>
      <c r="F36" s="36">
        <f>X31</f>
        <v>98598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1135057</v>
      </c>
      <c r="X36" s="36">
        <f>X31</f>
        <v>98598</v>
      </c>
      <c r="Y36" s="36">
        <f>AQ36</f>
        <v>141729</v>
      </c>
      <c r="Z36" s="36">
        <f>AR36</f>
        <v>11197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141729</v>
      </c>
      <c r="AR36" s="36">
        <f>AR31</f>
        <v>11197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342790</v>
      </c>
      <c r="F38" s="25">
        <f>X38</f>
        <v>29777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342790</v>
      </c>
      <c r="X38" s="25">
        <f>X33</f>
        <v>29777</v>
      </c>
      <c r="Y38" s="25">
        <f>AQ38</f>
        <v>27249</v>
      </c>
      <c r="Z38" s="25">
        <f>AR38</f>
        <v>2324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27249</v>
      </c>
      <c r="AR38" s="25">
        <f>AR33</f>
        <v>2324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f>X29</f>
        <v>137993</v>
      </c>
      <c r="F60" s="90">
        <f>X29</f>
        <v>137993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f>X29</f>
        <v>137993</v>
      </c>
      <c r="X60" s="90">
        <f>X29</f>
        <v>137993</v>
      </c>
      <c r="Y60" s="25">
        <f>AR60</f>
        <v>13521</v>
      </c>
      <c r="Z60" s="25">
        <f>Z62+Z64</f>
        <v>13521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13521</v>
      </c>
      <c r="AR60" s="25">
        <f>AR29</f>
        <v>13521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f>X31</f>
        <v>98598</v>
      </c>
      <c r="F62" s="36">
        <f>X31</f>
        <v>98598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X31</f>
        <v>98598</v>
      </c>
      <c r="Y62" s="36">
        <f>AQ62</f>
        <v>11197</v>
      </c>
      <c r="Z62" s="36">
        <f>Y62</f>
        <v>11197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11197</v>
      </c>
      <c r="AR62" s="36">
        <f>AR36</f>
        <v>11197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f>X33</f>
        <v>29777</v>
      </c>
      <c r="F64" s="25">
        <f>X33</f>
        <v>29777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X33</f>
        <v>29777</v>
      </c>
      <c r="Y64" s="25">
        <f>AQ64</f>
        <v>2324</v>
      </c>
      <c r="Z64" s="25">
        <f>Y64</f>
        <v>2324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2324</v>
      </c>
      <c r="AR64" s="25">
        <f>AR33</f>
        <v>2324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6068.4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47941.71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47941.71</v>
      </c>
      <c r="AR131" s="104">
        <f>Y133</f>
        <v>0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/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0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39" t="s">
        <v>144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41"/>
      <c r="E163" s="142"/>
      <c r="F163" s="95" t="s">
        <v>139</v>
      </c>
      <c r="G163" s="143"/>
      <c r="H163" s="144"/>
      <c r="I163" s="144"/>
      <c r="J163" s="144"/>
      <c r="K163" s="144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45" t="s">
        <v>145</v>
      </c>
      <c r="E164" s="146"/>
      <c r="F164" s="95" t="s">
        <v>146</v>
      </c>
      <c r="G164" s="147"/>
      <c r="H164" s="146"/>
      <c r="I164" s="146"/>
      <c r="J164" s="146"/>
      <c r="K164" s="146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37" t="s">
        <v>184</v>
      </c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69:AC169"/>
    <mergeCell ref="A160:Q160"/>
    <mergeCell ref="D163:E163"/>
    <mergeCell ref="G163:K163"/>
    <mergeCell ref="D164:E164"/>
    <mergeCell ref="G164:K164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2024-03-01T13:41:58Z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